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6"/>
  <workbookPr hidePivotFieldList="1"/>
  <mc:AlternateContent xmlns:mc="http://schemas.openxmlformats.org/markup-compatibility/2006">
    <mc:Choice Requires="x15">
      <x15ac:absPath xmlns:x15ac="http://schemas.microsoft.com/office/spreadsheetml/2010/11/ac" url="I:\Ritossa\"/>
    </mc:Choice>
  </mc:AlternateContent>
  <xr:revisionPtr revIDLastSave="0" documentId="8_{2D77DAB8-9DDD-40E6-B49C-8B982D31D2DA}" xr6:coauthVersionLast="47" xr6:coauthVersionMax="47" xr10:uidLastSave="{00000000-0000-0000-0000-000000000000}"/>
  <bookViews>
    <workbookView xWindow="-108" yWindow="-108" windowWidth="23256" windowHeight="12576" xr2:uid="{27429518-3B49-4D88-AE8A-A7295773D80F}"/>
  </bookViews>
  <sheets>
    <sheet name="RequisitiAccreditamCdS2025_26" sheetId="4" r:id="rId1"/>
  </sheets>
  <definedNames>
    <definedName name="_xlnm._FilterDatabase" localSheetId="0" hidden="1">RequisitiAccreditamCdS2025_26!$A$4:$AT$82</definedName>
    <definedName name="_xlnm.Print_Area" localSheetId="0">RequisitiAccreditamCdS2025_26!$A$1:$AT$82</definedName>
    <definedName name="SOLO_RUOLI_COMMISSIONI_Query" localSheetId="0">#REF!</definedName>
    <definedName name="SOLO_RUOLI_COMMISSIONI_Query">#REF!</definedName>
    <definedName name="_xlnm.Print_Titles" localSheetId="0">RequisitiAccreditamCdS2025_26!$A:$B,RequisitiAccreditamCdS2025_26!$1:$3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4" i="4" l="1"/>
  <c r="AC4" i="4"/>
  <c r="AC18" i="4"/>
  <c r="AH18" i="4" s="1"/>
  <c r="AC56" i="4"/>
  <c r="AH56" i="4" s="1"/>
  <c r="AC57" i="4"/>
  <c r="AC58" i="4"/>
  <c r="AC59" i="4"/>
  <c r="AC60" i="4"/>
  <c r="AC61" i="4"/>
  <c r="AC55" i="4"/>
  <c r="AC48" i="4"/>
  <c r="AC46" i="4"/>
  <c r="AC47" i="4"/>
  <c r="AG18" i="4" l="1"/>
  <c r="AG56" i="4"/>
  <c r="AC45" i="4"/>
  <c r="AC64" i="4"/>
  <c r="AC63" i="4"/>
  <c r="AC62" i="4"/>
</calcChain>
</file>

<file path=xl/sharedStrings.xml><?xml version="1.0" encoding="utf-8"?>
<sst xmlns="http://schemas.openxmlformats.org/spreadsheetml/2006/main" count="2329" uniqueCount="499">
  <si>
    <t>Informazioni sul Corso di Studio</t>
  </si>
  <si>
    <t>Allegato A) REQUISITI DI ACCREDITAMENTO DEL CORSO DI STUDIO (DM1154/2021)</t>
  </si>
  <si>
    <t>Dipartimento principale / di gestione</t>
  </si>
  <si>
    <t>Corso di Studio</t>
  </si>
  <si>
    <t>INTERATENEO con</t>
  </si>
  <si>
    <t>Ateneo Attivazione 2025/26</t>
  </si>
  <si>
    <t>Sede del corso 2025/26</t>
  </si>
  <si>
    <t>Classe 270/04</t>
  </si>
  <si>
    <t>Codice Corso di Studio</t>
  </si>
  <si>
    <t>Tipo corso</t>
  </si>
  <si>
    <t>Macroarea</t>
  </si>
  <si>
    <t>Lingua del corso</t>
  </si>
  <si>
    <t>Modalità di erogazione</t>
  </si>
  <si>
    <t>Modalità di attivazione 202526</t>
  </si>
  <si>
    <t>Altri Dipartimenti</t>
  </si>
  <si>
    <t>TIPO CONVENZIONE</t>
  </si>
  <si>
    <t>CONVENZIONE con</t>
  </si>
  <si>
    <t>Anni attivi (tutti gli ordinamenti e denominazioni)</t>
  </si>
  <si>
    <t>codice Esse3 corso trasformato</t>
  </si>
  <si>
    <t>codicione</t>
  </si>
  <si>
    <t>codice SUA 2025/26</t>
  </si>
  <si>
    <t>Gruppo</t>
  </si>
  <si>
    <t>Curriculum</t>
  </si>
  <si>
    <t>Tipo Accesso</t>
  </si>
  <si>
    <t>Numero programmato</t>
  </si>
  <si>
    <t>Utenza sostenibile</t>
  </si>
  <si>
    <t>Unicità in  regione FVG</t>
  </si>
  <si>
    <t>Numero MAX iscritti - APPLICAZIONE W</t>
  </si>
  <si>
    <t>Iscritti I anno 2023/24 ANS</t>
  </si>
  <si>
    <t xml:space="preserve">Iscritti I anno 2024/25 ANS </t>
  </si>
  <si>
    <t>W: Verifica superamento  numero massimo (numero programmato o iscritti MINIMO ultimi 2 anni)</t>
  </si>
  <si>
    <t>Docenti di riferimento necessari</t>
  </si>
  <si>
    <t>Figure specialistiche necessarie</t>
  </si>
  <si>
    <t>PO/PA necessari</t>
  </si>
  <si>
    <t>Docenti di riferimento necessari (con eventuale applicazione W)</t>
  </si>
  <si>
    <t>PO/PA necessari (con eventuale applicazione W)</t>
  </si>
  <si>
    <t>Figure specialistiche necessarie (con eventuale applicazione W)</t>
  </si>
  <si>
    <t xml:space="preserve">a) TRASPARENZA
</t>
  </si>
  <si>
    <t>b) REQUISITI DI DOCENZA</t>
  </si>
  <si>
    <r>
      <t xml:space="preserve">d) RISORSE STRUTTURALI 
</t>
    </r>
    <r>
      <rPr>
        <i/>
        <sz val="9"/>
        <rFont val="Arial"/>
        <family val="2"/>
      </rPr>
      <t>-</t>
    </r>
  </si>
  <si>
    <t>e) REQUISITI PER L'ASSICURAZIONE DI QUALITA'</t>
  </si>
  <si>
    <r>
      <t xml:space="preserve">Completezza e affidabilità informazioni SUA-CDS
</t>
    </r>
    <r>
      <rPr>
        <sz val="9"/>
        <rFont val="Arial"/>
        <family val="2"/>
      </rPr>
      <t>(sì/no/parziale)</t>
    </r>
  </si>
  <si>
    <t>Figure specialistiche</t>
  </si>
  <si>
    <t>Numero docenti di riferimento</t>
  </si>
  <si>
    <t>di cui PO/PA</t>
  </si>
  <si>
    <t>di cui docenti a quali siano attribuiti contratti ai sensi ddell'art.23 L.240/2010</t>
  </si>
  <si>
    <t>Copertura macrosettori SSD</t>
  </si>
  <si>
    <t xml:space="preserve"> disponibilità di aule, laboratori, sale di lettura, biblioteche adeguate al numero di iscritti e alla tipologia del corso di studio</t>
  </si>
  <si>
    <t>presenza documentata attività di AQ per il corso di studio;</t>
  </si>
  <si>
    <t>rilevazione delle opinioni degli studenti, laureandi e laureati;</t>
  </si>
  <si>
    <t>compilazione scheda SUA-CDS;</t>
  </si>
  <si>
    <t>redazione del Rapporto di Riesame.</t>
  </si>
  <si>
    <t>Clinico di Scienze Mediche, Chirurgiche e della Salute</t>
  </si>
  <si>
    <t>Infermieristica (abilitante alla professione sanitaria di Infermiere)</t>
  </si>
  <si>
    <t>UNITS</t>
  </si>
  <si>
    <t>Trieste</t>
  </si>
  <si>
    <t>L/SNT1</t>
  </si>
  <si>
    <t>ME10</t>
  </si>
  <si>
    <t>Corso di laurea triennale</t>
  </si>
  <si>
    <t>LS</t>
  </si>
  <si>
    <t>italiano</t>
  </si>
  <si>
    <t>convenzionale</t>
  </si>
  <si>
    <t>RIATTIVAZIONE</t>
  </si>
  <si>
    <t>0320106204600001</t>
  </si>
  <si>
    <t>A</t>
  </si>
  <si>
    <t>-</t>
  </si>
  <si>
    <t>programmazione nazionale</t>
  </si>
  <si>
    <t>presente con stessa denominazione in Regione, ma molto attrattivo</t>
  </si>
  <si>
    <t>Sì</t>
  </si>
  <si>
    <t>Il quadro B4 della SUA riporta in modo esaustivo l'elenco di aule, laboratori, sale di lettura a disposizione del CdS con indicazione dei posti/delle postazioni e delle eventuali dotazioni tecnologiche. Il quadro B4 riporta inoltre il collegamento al sito della biblioteca di riferimento del CdS.</t>
  </si>
  <si>
    <t>L'attività di AQ per il corso di studio è documentata nel quadro D2 con rinvio al sito web, nonché dall'attività di riesame</t>
  </si>
  <si>
    <t>La rilevazione delle opinioni degli studenti è attivata obbigatoriamente su tutti i CdS. La rilevazione delle opinioni di laureandi e laureati è gestita da Almalaurea</t>
  </si>
  <si>
    <t>La SUA-CDS è stata compilata nei termini previsti.</t>
  </si>
  <si>
    <t>La Scheda di Monitoraggio Annuale è stata compilata entro la scadenza del 31/12/2024.  Nel 2024 è stato svolto il RCR.</t>
  </si>
  <si>
    <t>Ostetricia (abilitante alla professione sanitaria di Ostetrica/o)</t>
  </si>
  <si>
    <t>UNIUD</t>
  </si>
  <si>
    <t>ME11</t>
  </si>
  <si>
    <t>RIATTIVAZIONE CON MODIFICA ORDINAMENTO</t>
  </si>
  <si>
    <t>INTERATENEO</t>
  </si>
  <si>
    <t>0320106204600002</t>
  </si>
  <si>
    <t>unico in regione (interateneo con Udine)</t>
  </si>
  <si>
    <t>Fisioterapia (abilitante alla professione sanitaria di Fisioterapista)</t>
  </si>
  <si>
    <t>L/SNT2</t>
  </si>
  <si>
    <t>ME12</t>
  </si>
  <si>
    <t>0320106204700001</t>
  </si>
  <si>
    <t>OK</t>
  </si>
  <si>
    <t>La Scheda di Monitoraggio Annuale è stata compilata entro la scadenza del 31/12/2024.</t>
  </si>
  <si>
    <t>Tecnica della riabilitazione psichiatrica (abilitante alla professione sanitaria di Tecnico della riabilitazione psichiatrica)</t>
  </si>
  <si>
    <t>ME17</t>
  </si>
  <si>
    <t>0320106204700002</t>
  </si>
  <si>
    <t>unico in regione</t>
  </si>
  <si>
    <t>Logopedia (abilitante alla professione sanitaria di Logopedista)</t>
  </si>
  <si>
    <t>ME18</t>
  </si>
  <si>
    <t>0320106204700003</t>
  </si>
  <si>
    <t>Dietistica (abilitante alla professione di Dietista)</t>
  </si>
  <si>
    <t>Pordenone</t>
  </si>
  <si>
    <t>L/SNT3</t>
  </si>
  <si>
    <t>ME22</t>
  </si>
  <si>
    <t>0320106204800010</t>
  </si>
  <si>
    <t>Igiene dentale (abilitante alla professione sanitaria di Igienista dentale)</t>
  </si>
  <si>
    <t>ME15</t>
  </si>
  <si>
    <t>0320106204800001</t>
  </si>
  <si>
    <t>ME25</t>
  </si>
  <si>
    <t>NUOVA ISTITUZIONE</t>
  </si>
  <si>
    <t>unico in regione (con replica a Pordenone)</t>
  </si>
  <si>
    <t>Tecniche della prevenzione nell'ambiente e nei luoghi di lavoro (abilitante alla professione sanitaria di Tecnico della prevenzione nell'ambiente e nei luoghi di lavoro)</t>
  </si>
  <si>
    <t>Gorizia</t>
  </si>
  <si>
    <t>L/SNT4</t>
  </si>
  <si>
    <t>ME16</t>
  </si>
  <si>
    <t>0320106204900001</t>
  </si>
  <si>
    <t>sì</t>
  </si>
  <si>
    <t>Assistenza sanitaria (abilitante alla professione sanitaria di Assistente Sanitario)</t>
  </si>
  <si>
    <t>ME19</t>
  </si>
  <si>
    <t>0320106204900002</t>
  </si>
  <si>
    <t>Medicina e chirurgia</t>
  </si>
  <si>
    <t>LM-41 R</t>
  </si>
  <si>
    <t>ME03A</t>
  </si>
  <si>
    <t>Corso di laurea magistrale a Ciclo Unico 6 anni</t>
  </si>
  <si>
    <t>ME03</t>
  </si>
  <si>
    <t>0320107304200001</t>
  </si>
  <si>
    <t>La Scheda di Monitoraggio Annuale è stata compilata entro la scadenza del 31/12/2024. Nel 2024 è stato svolto il RCR.</t>
  </si>
  <si>
    <t>Odontoiatria e protesi dentaria</t>
  </si>
  <si>
    <t>LM-46 R</t>
  </si>
  <si>
    <t>ME04A</t>
  </si>
  <si>
    <t>ME04</t>
  </si>
  <si>
    <t>0320107304700001</t>
  </si>
  <si>
    <t>Scienze Infermieristiche ed Ostetriche</t>
  </si>
  <si>
    <t>LM/SNT1</t>
  </si>
  <si>
    <t>ME05</t>
  </si>
  <si>
    <t>Corso di laurea magistrale</t>
  </si>
  <si>
    <t>0320107310900001</t>
  </si>
  <si>
    <t>Scienze della riabilitazione</t>
  </si>
  <si>
    <t>LM/SNT2</t>
  </si>
  <si>
    <t>ME06</t>
  </si>
  <si>
    <t>0320107311000002</t>
  </si>
  <si>
    <t>Fisica</t>
  </si>
  <si>
    <t>L-30 R</t>
  </si>
  <si>
    <t>SM20A</t>
  </si>
  <si>
    <t>PE</t>
  </si>
  <si>
    <t>RIATTIVAZIONE CON ADEGUAMENTO CLASSE IN FASE 1</t>
  </si>
  <si>
    <t>DIDATTICA</t>
  </si>
  <si>
    <t>SM20</t>
  </si>
  <si>
    <t>0320106203000001</t>
  </si>
  <si>
    <t>B1</t>
  </si>
  <si>
    <t>accesso libero</t>
  </si>
  <si>
    <t>La Scheda di Monitoraggio Annuale è stata compilata entro la scadenza del 31/12/2024. Nel 2023 è stato svolto il RCR.</t>
  </si>
  <si>
    <t>LM-17 R</t>
  </si>
  <si>
    <t>SM23A</t>
  </si>
  <si>
    <t>italiano, inglese</t>
  </si>
  <si>
    <t>SM23</t>
  </si>
  <si>
    <t>0320107301800010</t>
  </si>
  <si>
    <t>Ingegneria e Architettura</t>
  </si>
  <si>
    <t>Ingegneria civile e ambientale</t>
  </si>
  <si>
    <t>L-7 R</t>
  </si>
  <si>
    <t>IN01A</t>
  </si>
  <si>
    <t>IN01</t>
  </si>
  <si>
    <t>0320106200700001</t>
  </si>
  <si>
    <t>B2</t>
  </si>
  <si>
    <t>presente in regione (stessa classe stessa denominazione)</t>
  </si>
  <si>
    <t>Ingegneria elettronica e informatica</t>
  </si>
  <si>
    <t>L-8 R</t>
  </si>
  <si>
    <t>IN05A</t>
  </si>
  <si>
    <t>Matematica e Geoscienze</t>
  </si>
  <si>
    <t>IN05</t>
  </si>
  <si>
    <t>0320106200800001</t>
  </si>
  <si>
    <t>presente in regione (stessa classe diversa denominazione)</t>
  </si>
  <si>
    <t>Ingegneria industriale</t>
  </si>
  <si>
    <t>L-9 R</t>
  </si>
  <si>
    <t>IN03A</t>
  </si>
  <si>
    <t>IN03</t>
  </si>
  <si>
    <t>0320106200900002</t>
  </si>
  <si>
    <t>Ingegneria navale</t>
  </si>
  <si>
    <t>IN04A</t>
  </si>
  <si>
    <t>IN04</t>
  </si>
  <si>
    <t>0320106200900001</t>
  </si>
  <si>
    <t>presente solo a UNIGE, Accademia LI, UNINA</t>
  </si>
  <si>
    <t>Architettura</t>
  </si>
  <si>
    <t xml:space="preserve">LM-4 c.u. </t>
  </si>
  <si>
    <t>AR03A</t>
  </si>
  <si>
    <t>Corso di laurea magistrale a Ciclo Unico 5 anni</t>
  </si>
  <si>
    <t>AR03</t>
  </si>
  <si>
    <t>0320107311900002</t>
  </si>
  <si>
    <t>B</t>
  </si>
  <si>
    <t>unico in Regione (ma presente il percorso 3+2 a Udine)</t>
  </si>
  <si>
    <t>Ingegneria clinica</t>
  </si>
  <si>
    <t>LM-21 R</t>
  </si>
  <si>
    <t>IN10A</t>
  </si>
  <si>
    <t>mista</t>
  </si>
  <si>
    <t>IN10</t>
  </si>
  <si>
    <t>0320107302200001</t>
  </si>
  <si>
    <t>unico in Regione, nel triveneto presente solo a Padova</t>
  </si>
  <si>
    <t>Ingegneria civile</t>
  </si>
  <si>
    <t>LM-23 R</t>
  </si>
  <si>
    <t>IN11A</t>
  </si>
  <si>
    <t>IN11</t>
  </si>
  <si>
    <t>0320107302400001</t>
  </si>
  <si>
    <t>Ingegneria meccanica</t>
  </si>
  <si>
    <t>LM-33</t>
  </si>
  <si>
    <t>IN15</t>
  </si>
  <si>
    <t>0320107303400001</t>
  </si>
  <si>
    <t>LM-34</t>
  </si>
  <si>
    <t>IN16</t>
  </si>
  <si>
    <t>0320107303500001</t>
  </si>
  <si>
    <t>presente solo a UNIGE, UNINA</t>
  </si>
  <si>
    <t>Materials and chemical engineering for nano, bio, and sustainable technologies</t>
  </si>
  <si>
    <t>LM-22 R/LM53.</t>
  </si>
  <si>
    <t>IN21A</t>
  </si>
  <si>
    <t>IN17-IN21</t>
  </si>
  <si>
    <t>0320107302300001</t>
  </si>
  <si>
    <t>unico in Regione</t>
  </si>
  <si>
    <t>Ingegneria dell'energia elettrica e dei sistemi</t>
  </si>
  <si>
    <t>LM-28</t>
  </si>
  <si>
    <t>IN19</t>
  </si>
  <si>
    <t>IN12-IN19</t>
  </si>
  <si>
    <t>0320107302900001</t>
  </si>
  <si>
    <t xml:space="preserve">La Scheda di Monitoraggio Annuale è stata compilata entro la scadenza del 31/12/2024. </t>
  </si>
  <si>
    <t>COMPUTER ENGINEERING</t>
  </si>
  <si>
    <t>LM-32</t>
  </si>
  <si>
    <t>IN23</t>
  </si>
  <si>
    <t>inglese</t>
  </si>
  <si>
    <t>IN14-IN18-IN20-IN23</t>
  </si>
  <si>
    <t>0320107303300001</t>
  </si>
  <si>
    <t>Engineering for the energy transition</t>
  </si>
  <si>
    <t>LM-24/LM-30</t>
  </si>
  <si>
    <t>IN22</t>
  </si>
  <si>
    <t>0320107302500001</t>
  </si>
  <si>
    <t>Matematica, Informatica e Geoscienze</t>
  </si>
  <si>
    <t>Intelligenza Artificiale e Data Analytics</t>
  </si>
  <si>
    <t>L-31 R</t>
  </si>
  <si>
    <t>SM32A</t>
  </si>
  <si>
    <t>Ingegneria e Architettura/Scienze Economiche, Aziendali, Matematiche e Statistiche/Fisica</t>
  </si>
  <si>
    <t>SM32</t>
  </si>
  <si>
    <t>0320106203100001</t>
  </si>
  <si>
    <t>Geologia</t>
  </si>
  <si>
    <t>L-34 R</t>
  </si>
  <si>
    <t>SM60A</t>
  </si>
  <si>
    <t>0320106203400001</t>
  </si>
  <si>
    <t>i due corsi di UNITS sono gli unici in regione</t>
  </si>
  <si>
    <t>Earth sciences for Sustainable Development</t>
  </si>
  <si>
    <t>SM66A</t>
  </si>
  <si>
    <t>0320107323400001</t>
  </si>
  <si>
    <t>programmazione locale</t>
  </si>
  <si>
    <t>Matematica</t>
  </si>
  <si>
    <t>L-35 R</t>
  </si>
  <si>
    <t>SM30A</t>
  </si>
  <si>
    <t>DIDATTICA; DOPPIO TITOLO PARZIALE</t>
  </si>
  <si>
    <t>SM30</t>
  </si>
  <si>
    <t>0320106203500001</t>
  </si>
  <si>
    <t>Mathematics</t>
  </si>
  <si>
    <t>LM-40 R</t>
  </si>
  <si>
    <t>SM28A</t>
  </si>
  <si>
    <t>SM34;SM28</t>
  </si>
  <si>
    <t>0320107304100001</t>
  </si>
  <si>
    <t>Data science and artificial intelligence</t>
  </si>
  <si>
    <t>LM-DATA</t>
  </si>
  <si>
    <t>SM38A</t>
  </si>
  <si>
    <t>Ingegneria e Architettura/Scienze Economiche, Aziendali, Matematiche e Statistiche</t>
  </si>
  <si>
    <t>DOPPIO TITOLO; DIDATTICA</t>
  </si>
  <si>
    <t>0320107313600001</t>
  </si>
  <si>
    <t>unico in Triveneto</t>
  </si>
  <si>
    <t>Geoscienze</t>
  </si>
  <si>
    <t>LM-74 R</t>
  </si>
  <si>
    <t>SM62A</t>
  </si>
  <si>
    <t>0320107307500001</t>
  </si>
  <si>
    <t>Geophysics and geodata</t>
  </si>
  <si>
    <t>LM-79 R</t>
  </si>
  <si>
    <t>SM64A</t>
  </si>
  <si>
    <t>Fisica, Ingegneria e Architettura</t>
  </si>
  <si>
    <t>0320107308000002</t>
  </si>
  <si>
    <t>Scienze Chimiche e Farmaceutiche</t>
  </si>
  <si>
    <t>Chimica</t>
  </si>
  <si>
    <t>L-27 R</t>
  </si>
  <si>
    <t>SM10A</t>
  </si>
  <si>
    <t>SM10</t>
  </si>
  <si>
    <t>0320106202700001</t>
  </si>
  <si>
    <t>Chimica e tecnologia farmaceutiche</t>
  </si>
  <si>
    <t>LM-13 R</t>
  </si>
  <si>
    <t>FA04A</t>
  </si>
  <si>
    <t>Scienze della Vita</t>
  </si>
  <si>
    <t>FA02-FA04</t>
  </si>
  <si>
    <t>0320107301400002</t>
  </si>
  <si>
    <t>Farmacia</t>
  </si>
  <si>
    <t>FA03A</t>
  </si>
  <si>
    <t>FA01-FA03</t>
  </si>
  <si>
    <t>0320107301400001</t>
  </si>
  <si>
    <t>La Scheda di Monitoraggio Annuale è stata compilata entro la scadenza del 31/12/2023.</t>
  </si>
  <si>
    <t>LM-54 R</t>
  </si>
  <si>
    <t>SM13A</t>
  </si>
  <si>
    <t>TITOLO  MULTIPLO PARZIALE</t>
  </si>
  <si>
    <t>SM13</t>
  </si>
  <si>
    <t>0320107305500001</t>
  </si>
  <si>
    <t>La Scheda di Monitoraggio Annuale è stata compilata entro la scadenza del 31/12/2023. Nel 2023 è stato svolto il RCR.</t>
  </si>
  <si>
    <t xml:space="preserve">Scienze della Vita </t>
  </si>
  <si>
    <t>Scienze e tecniche psicologiche</t>
  </si>
  <si>
    <t>L-24 R</t>
  </si>
  <si>
    <t>PS01A</t>
  </si>
  <si>
    <t>PS01</t>
  </si>
  <si>
    <t>0320106202400001</t>
  </si>
  <si>
    <t>C2</t>
  </si>
  <si>
    <t>Scienze e tecnologie per l'ambiente e la natura</t>
  </si>
  <si>
    <t>L-32 R</t>
  </si>
  <si>
    <t>SM40A</t>
  </si>
  <si>
    <t>Matematica e Geoscienze/Scienze Chimiche e Farmaceutiche</t>
  </si>
  <si>
    <t>SM40</t>
  </si>
  <si>
    <t>0320106203200001</t>
  </si>
  <si>
    <t>Scienze e tecnologie biologiche</t>
  </si>
  <si>
    <t>L-13 R/L-2 R</t>
  </si>
  <si>
    <t>SM51A</t>
  </si>
  <si>
    <t>SM51</t>
  </si>
  <si>
    <t>0320106201300002</t>
  </si>
  <si>
    <t>B2/B1</t>
  </si>
  <si>
    <t>L-13 (scienze biologiche) unico in regione;
L-2 (biotecnologie mediche) presente anche a UD</t>
  </si>
  <si>
    <t>180/100</t>
  </si>
  <si>
    <t>Ecologia e sostenibilità dei cambiamenti globali</t>
  </si>
  <si>
    <t>LM-6 R</t>
  </si>
  <si>
    <t>SM58A</t>
  </si>
  <si>
    <t>SM58-SM57-SM56-SM55</t>
  </si>
  <si>
    <t>0320107300700004</t>
  </si>
  <si>
    <t>Genomica funzionale</t>
  </si>
  <si>
    <t>SM53</t>
  </si>
  <si>
    <t>DOPPIO TITOLO PARZIALE</t>
  </si>
  <si>
    <t>0320107300700003</t>
  </si>
  <si>
    <t>Neuroscience</t>
  </si>
  <si>
    <t>SM75A</t>
  </si>
  <si>
    <t>SM75-SM54</t>
  </si>
  <si>
    <t>0320107300700001</t>
  </si>
  <si>
    <t>Biotecnologie mediche e diagnostiche</t>
  </si>
  <si>
    <t>LM-9 R</t>
  </si>
  <si>
    <t>SM70A</t>
  </si>
  <si>
    <t>SM70-ME02</t>
  </si>
  <si>
    <t>0320107301000001</t>
  </si>
  <si>
    <t>Psicologia clinica, dello sviluppo e neuropsicologia</t>
  </si>
  <si>
    <t>LM-51 R</t>
  </si>
  <si>
    <t>PS51A</t>
  </si>
  <si>
    <t>PS51-SM54</t>
  </si>
  <si>
    <t>0320107305200001</t>
  </si>
  <si>
    <t>C</t>
  </si>
  <si>
    <t>Psicologia sociale e cognitiva applicata</t>
  </si>
  <si>
    <t>PS52A</t>
  </si>
  <si>
    <t>0320107335200001</t>
  </si>
  <si>
    <t>Scienze per l'ambiente marino costiero</t>
  </si>
  <si>
    <t>LM-75 R</t>
  </si>
  <si>
    <t>SM44A</t>
  </si>
  <si>
    <t>SM44</t>
  </si>
  <si>
    <t>0320107307600001</t>
  </si>
  <si>
    <t>presente in regione (stessa classe diversa denominazione e specificità)</t>
  </si>
  <si>
    <t xml:space="preserve">Scienze Economiche, Aziendali, Matematiche e Statistiche </t>
  </si>
  <si>
    <t>Economia e gestione aziendale</t>
  </si>
  <si>
    <t>L-18 R</t>
  </si>
  <si>
    <t>EC01A</t>
  </si>
  <si>
    <t>SSH</t>
  </si>
  <si>
    <t>EC01</t>
  </si>
  <si>
    <t>0320106201800003</t>
  </si>
  <si>
    <t>3 (di cui 1 in inglese)</t>
  </si>
  <si>
    <t>Economia internazionale e mercati finanziari</t>
  </si>
  <si>
    <t>L-33 R</t>
  </si>
  <si>
    <t>EC12A</t>
  </si>
  <si>
    <t>EC12-EC11</t>
  </si>
  <si>
    <t>0320106203300001</t>
  </si>
  <si>
    <t>C1</t>
  </si>
  <si>
    <t>2 (di cui 1 in inglese)</t>
  </si>
  <si>
    <t>Statistica per l’assicurazione e business analytics</t>
  </si>
  <si>
    <t>L-41 R</t>
  </si>
  <si>
    <t>EC21A</t>
  </si>
  <si>
    <t>EC21</t>
  </si>
  <si>
    <t>0320106204100001</t>
  </si>
  <si>
    <t>unico in Regione, presente in Veneto con diversa denominazione e specificità</t>
  </si>
  <si>
    <t>Economia, ambiente e sviluppo</t>
  </si>
  <si>
    <t>LM-56 R</t>
  </si>
  <si>
    <t>EC53A</t>
  </si>
  <si>
    <t>EC53-EC52-EC51</t>
  </si>
  <si>
    <t>0320107305700001</t>
  </si>
  <si>
    <t>Marketing e management</t>
  </si>
  <si>
    <t>LM-77 R</t>
  </si>
  <si>
    <t>EC63A</t>
  </si>
  <si>
    <t>EC63</t>
  </si>
  <si>
    <t>0320107307800002</t>
  </si>
  <si>
    <t>Strategia e consulenza e logistica aziendale</t>
  </si>
  <si>
    <t>EC64A</t>
  </si>
  <si>
    <t>EC64-EC61-EC62</t>
  </si>
  <si>
    <t>0320107307800001</t>
  </si>
  <si>
    <t>Scienze statistiche e attuariali</t>
  </si>
  <si>
    <t>LM-83 R</t>
  </si>
  <si>
    <t>EC71A</t>
  </si>
  <si>
    <t>EC71</t>
  </si>
  <si>
    <t>0320107308400001</t>
  </si>
  <si>
    <t>Scienze Giuridiche, del Linguaggio, dell'Interpretazione e della Traduzione</t>
  </si>
  <si>
    <t>Comunicazione interlinguistica applicata</t>
  </si>
  <si>
    <t>L-12 R</t>
  </si>
  <si>
    <t>SL01A</t>
  </si>
  <si>
    <t>Regensburg; Leuven; Ljubljana</t>
  </si>
  <si>
    <t>SL01</t>
  </si>
  <si>
    <t>0320106201200002</t>
  </si>
  <si>
    <t>Comunicazione interlinguistica applicata alle professioni giuridiche</t>
  </si>
  <si>
    <t>SL02A</t>
  </si>
  <si>
    <t>SL02</t>
  </si>
  <si>
    <t>0320106201200003</t>
  </si>
  <si>
    <t>Giurisprudenza</t>
  </si>
  <si>
    <t>LMG/01 R</t>
  </si>
  <si>
    <t>GI01A</t>
  </si>
  <si>
    <t>GI01</t>
  </si>
  <si>
    <t>0320107051400003</t>
  </si>
  <si>
    <t>Traduzione specialistica e interpretazione di conferenza</t>
  </si>
  <si>
    <t>LM-94 R</t>
  </si>
  <si>
    <t>SL11A</t>
  </si>
  <si>
    <t>SL11</t>
  </si>
  <si>
    <t>0320107309500008</t>
  </si>
  <si>
    <t xml:space="preserve">Scienze Politiche e Sociali </t>
  </si>
  <si>
    <t>Scienze internazionali e diplomatiche</t>
  </si>
  <si>
    <t>L-36 R</t>
  </si>
  <si>
    <t>SP01A</t>
  </si>
  <si>
    <t>SP01</t>
  </si>
  <si>
    <t>0320106203600002</t>
  </si>
  <si>
    <t>Scienze politiche e dell'amministrazione</t>
  </si>
  <si>
    <t>L-36 R/-L-16 R</t>
  </si>
  <si>
    <t>SP02A</t>
  </si>
  <si>
    <t>SP02</t>
  </si>
  <si>
    <t>0320106203600001</t>
  </si>
  <si>
    <t>C2 / C1</t>
  </si>
  <si>
    <t>Scienze del governo e politiche pubbliche</t>
  </si>
  <si>
    <t>LM-62 R/LM-63 R</t>
  </si>
  <si>
    <t>SP51A</t>
  </si>
  <si>
    <t>SP51</t>
  </si>
  <si>
    <t>0320107306300002</t>
  </si>
  <si>
    <t>Diplomazia e cooperazione internazionale</t>
  </si>
  <si>
    <t>LM-52 R/LM-81 R</t>
  </si>
  <si>
    <t>SP54A</t>
  </si>
  <si>
    <t>SP54</t>
  </si>
  <si>
    <t>0320107305300002</t>
  </si>
  <si>
    <t>European policies for digital, ecological and social transitions</t>
  </si>
  <si>
    <t>LM-90 R</t>
  </si>
  <si>
    <t>SP55</t>
  </si>
  <si>
    <t>0320107339100001</t>
  </si>
  <si>
    <t>Political Science and integration</t>
  </si>
  <si>
    <t>LM-62 R</t>
  </si>
  <si>
    <t>SP56A</t>
  </si>
  <si>
    <t>NUOVA ISTITUZIONE TITOLO CONGIUNTO (MODELLO EUROPEO)</t>
  </si>
  <si>
    <t>TITOLO  MULTIPLO</t>
  </si>
  <si>
    <t>0320107336300001</t>
  </si>
  <si>
    <t>Studi Umanistici</t>
  </si>
  <si>
    <t>Discipline storiche e filosofiche</t>
  </si>
  <si>
    <t>L-5 R/L-42 R</t>
  </si>
  <si>
    <t>LE01A</t>
  </si>
  <si>
    <t>LE01</t>
  </si>
  <si>
    <t>0320106200500002</t>
  </si>
  <si>
    <t>7 a giugno/6 a novembre</t>
  </si>
  <si>
    <t>0 a giugno/1 a novembre</t>
  </si>
  <si>
    <t>Lingue e letterature straniere</t>
  </si>
  <si>
    <t>L-11 R</t>
  </si>
  <si>
    <t>LE04A</t>
  </si>
  <si>
    <t>LE04</t>
  </si>
  <si>
    <t>0320106201100001</t>
  </si>
  <si>
    <t>Lettere</t>
  </si>
  <si>
    <t>L-10 R</t>
  </si>
  <si>
    <t>LE08A</t>
  </si>
  <si>
    <t>LE08</t>
  </si>
  <si>
    <t>0320106201000001</t>
  </si>
  <si>
    <t>Scienze dell'educazione</t>
  </si>
  <si>
    <t>Portogruaro</t>
  </si>
  <si>
    <t>L-19 R</t>
  </si>
  <si>
    <t>SF01A</t>
  </si>
  <si>
    <t>SF01</t>
  </si>
  <si>
    <t>0320106201900001</t>
  </si>
  <si>
    <t>unico in regione e provincia di Venezia dove ha sede, in Veneto presente a Verona e Padova</t>
  </si>
  <si>
    <t>Servizio sociale</t>
  </si>
  <si>
    <t>L-39 R</t>
  </si>
  <si>
    <t>SF03A</t>
  </si>
  <si>
    <t>SF03</t>
  </si>
  <si>
    <t>0320106203900001</t>
  </si>
  <si>
    <t>Lingue, letterature straniere e turismo culturale</t>
  </si>
  <si>
    <t>LM-37 R</t>
  </si>
  <si>
    <t>LE68A</t>
  </si>
  <si>
    <t>LE68</t>
  </si>
  <si>
    <t>0320107303800004</t>
  </si>
  <si>
    <t>Coordinamento e gestione dei servizi educativi</t>
  </si>
  <si>
    <t>LM-50 R</t>
  </si>
  <si>
    <t>SF06A</t>
  </si>
  <si>
    <t>SF06</t>
  </si>
  <si>
    <t>0320107305100001</t>
  </si>
  <si>
    <t>3 (4 a novembre)</t>
  </si>
  <si>
    <t>Filosofia</t>
  </si>
  <si>
    <t>LM-78 R</t>
  </si>
  <si>
    <t>LE63</t>
  </si>
  <si>
    <t>0320107307900001</t>
  </si>
  <si>
    <t>Studi storici. Dall'Antico al Contemporaneo</t>
  </si>
  <si>
    <t>LM-84 R</t>
  </si>
  <si>
    <t>LE65A</t>
  </si>
  <si>
    <t>LE65</t>
  </si>
  <si>
    <t>0320107308500002</t>
  </si>
  <si>
    <t>Servizio sociale, politiche sociali, programmazione e gestione dei servizi</t>
  </si>
  <si>
    <t>LM-87 R</t>
  </si>
  <si>
    <t>SF05A</t>
  </si>
  <si>
    <t>SF05</t>
  </si>
  <si>
    <t>0320107308800001</t>
  </si>
  <si>
    <t>Scienze della Formazione primaria</t>
  </si>
  <si>
    <t>LM-85bis</t>
  </si>
  <si>
    <t>SF10</t>
  </si>
  <si>
    <t>Fisica/Matematica e Geoscienze/Scienze della Vita</t>
  </si>
  <si>
    <t>0320107312000001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</si>
</sst>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9" fontId="2" fillId="0" borderId="1" xfId="0" quotePrefix="1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</cellXfs>
  <cellStyles count="2">
    <cellStyle name="Normale" xfId="0" builtinId="0"/>
    <cellStyle name="Normale 6" xfId="1" xr:uid="{FEA17B2A-6D0D-4D26-994A-2619930D74C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B14A0-BFBF-463F-9BEA-EEA2A876A502}">
  <dimension ref="A1:AT82"/>
  <sheetViews>
    <sheetView tabSelected="1" view="pageBreakPreview" zoomScaleNormal="100" zoomScaleSheetLayoutView="100" workbookViewId="0">
      <selection activeCell="A2" sqref="A2:A3"/>
    </sheetView>
  </sheetViews>
  <sheetFormatPr defaultRowHeight="11.45"/>
  <cols>
    <col min="1" max="1" width="24.42578125" style="18" customWidth="1"/>
    <col min="2" max="2" width="28.85546875" style="18" customWidth="1"/>
    <col min="3" max="3" width="13.85546875" style="18" customWidth="1"/>
    <col min="4" max="4" width="13.5703125" style="18" customWidth="1"/>
    <col min="5" max="5" width="13.140625" style="18" customWidth="1"/>
    <col min="6" max="6" width="10.5703125" style="18" customWidth="1"/>
    <col min="7" max="7" width="10.42578125" style="18" customWidth="1"/>
    <col min="8" max="8" width="10.85546875" style="18" customWidth="1"/>
    <col min="9" max="11" width="13.140625" style="18" customWidth="1"/>
    <col min="12" max="12" width="14.28515625" style="18" customWidth="1"/>
    <col min="13" max="13" width="12.140625" style="18" customWidth="1"/>
    <col min="14" max="14" width="13.5703125" style="26" customWidth="1"/>
    <col min="15" max="15" width="12.28515625" style="26" customWidth="1"/>
    <col min="16" max="16" width="12.42578125" style="18" customWidth="1"/>
    <col min="17" max="17" width="12.140625" style="18" customWidth="1"/>
    <col min="18" max="18" width="19" style="18" customWidth="1"/>
    <col min="19" max="19" width="12.140625" style="18" customWidth="1"/>
    <col min="20" max="20" width="8.140625" style="18" customWidth="1"/>
    <col min="21" max="21" width="10" style="18" customWidth="1"/>
    <col min="22" max="22" width="9.5703125" style="18" customWidth="1"/>
    <col min="23" max="23" width="8.7109375" style="18" customWidth="1"/>
    <col min="24" max="24" width="8.85546875" style="18" customWidth="1"/>
    <col min="25" max="25" width="24.7109375" style="18" customWidth="1"/>
    <col min="26" max="26" width="10.85546875" style="18" customWidth="1"/>
    <col min="27" max="27" width="7.85546875" style="18" customWidth="1"/>
    <col min="28" max="28" width="9.5703125" style="18" customWidth="1"/>
    <col min="29" max="35" width="13.5703125" style="18" customWidth="1"/>
    <col min="36" max="37" width="14.7109375" style="18" customWidth="1"/>
    <col min="38" max="38" width="12.85546875" style="18" customWidth="1"/>
    <col min="39" max="39" width="12" style="18" customWidth="1"/>
    <col min="40" max="41" width="15.5703125" style="18" customWidth="1"/>
    <col min="42" max="42" width="27.28515625" style="18" customWidth="1"/>
    <col min="43" max="43" width="21.28515625" style="18" customWidth="1"/>
    <col min="44" max="44" width="30.5703125" style="18" customWidth="1"/>
    <col min="45" max="45" width="24" style="18" customWidth="1"/>
    <col min="46" max="46" width="30.42578125" style="18" customWidth="1"/>
    <col min="47" max="236" width="9.140625" style="18"/>
    <col min="237" max="237" width="6.140625" style="18" customWidth="1"/>
    <col min="238" max="238" width="13" style="18" customWidth="1"/>
    <col min="239" max="239" width="12.140625" style="18" customWidth="1"/>
    <col min="240" max="240" width="13.5703125" style="18" customWidth="1"/>
    <col min="241" max="241" width="11" style="18" customWidth="1"/>
    <col min="242" max="242" width="12.140625" style="18" customWidth="1"/>
    <col min="243" max="243" width="17.140625" style="18" customWidth="1"/>
    <col min="244" max="246" width="9.140625" style="18"/>
    <col min="247" max="247" width="10.42578125" style="18" customWidth="1"/>
    <col min="248" max="248" width="18.28515625" style="18" customWidth="1"/>
    <col min="249" max="249" width="8.85546875" style="18" customWidth="1"/>
    <col min="250" max="250" width="11.85546875" style="18" customWidth="1"/>
    <col min="251" max="251" width="9.42578125" style="18" customWidth="1"/>
    <col min="252" max="252" width="10" style="18" customWidth="1"/>
    <col min="253" max="253" width="11.7109375" style="18" customWidth="1"/>
    <col min="254" max="254" width="11" style="18" customWidth="1"/>
    <col min="255" max="255" width="12.42578125" style="18" customWidth="1"/>
    <col min="256" max="256" width="10.28515625" style="18" customWidth="1"/>
    <col min="257" max="258" width="10.140625" style="18" customWidth="1"/>
    <col min="259" max="259" width="9.7109375" style="18" customWidth="1"/>
    <col min="260" max="260" width="11.5703125" style="18" customWidth="1"/>
    <col min="261" max="261" width="10" style="18" customWidth="1"/>
    <col min="262" max="262" width="13.5703125" style="18" customWidth="1"/>
    <col min="263" max="263" width="12" style="18" customWidth="1"/>
    <col min="264" max="265" width="13.5703125" style="18" customWidth="1"/>
    <col min="266" max="275" width="10.7109375" style="18" customWidth="1"/>
    <col min="276" max="280" width="9.140625" style="18"/>
    <col min="281" max="282" width="12.42578125" style="18" customWidth="1"/>
    <col min="283" max="283" width="9.140625" style="18"/>
    <col min="284" max="284" width="12.42578125" style="18" customWidth="1"/>
    <col min="285" max="285" width="16.85546875" style="18" customWidth="1"/>
    <col min="286" max="492" width="9.140625" style="18"/>
    <col min="493" max="493" width="6.140625" style="18" customWidth="1"/>
    <col min="494" max="494" width="13" style="18" customWidth="1"/>
    <col min="495" max="495" width="12.140625" style="18" customWidth="1"/>
    <col min="496" max="496" width="13.5703125" style="18" customWidth="1"/>
    <col min="497" max="497" width="11" style="18" customWidth="1"/>
    <col min="498" max="498" width="12.140625" style="18" customWidth="1"/>
    <col min="499" max="499" width="17.140625" style="18" customWidth="1"/>
    <col min="500" max="502" width="9.140625" style="18"/>
    <col min="503" max="503" width="10.42578125" style="18" customWidth="1"/>
    <col min="504" max="504" width="18.28515625" style="18" customWidth="1"/>
    <col min="505" max="505" width="8.85546875" style="18" customWidth="1"/>
    <col min="506" max="506" width="11.85546875" style="18" customWidth="1"/>
    <col min="507" max="507" width="9.42578125" style="18" customWidth="1"/>
    <col min="508" max="508" width="10" style="18" customWidth="1"/>
    <col min="509" max="509" width="11.7109375" style="18" customWidth="1"/>
    <col min="510" max="510" width="11" style="18" customWidth="1"/>
    <col min="511" max="511" width="12.42578125" style="18" customWidth="1"/>
    <col min="512" max="512" width="10.28515625" style="18" customWidth="1"/>
    <col min="513" max="514" width="10.140625" style="18" customWidth="1"/>
    <col min="515" max="515" width="9.7109375" style="18" customWidth="1"/>
    <col min="516" max="516" width="11.5703125" style="18" customWidth="1"/>
    <col min="517" max="517" width="10" style="18" customWidth="1"/>
    <col min="518" max="518" width="13.5703125" style="18" customWidth="1"/>
    <col min="519" max="519" width="12" style="18" customWidth="1"/>
    <col min="520" max="521" width="13.5703125" style="18" customWidth="1"/>
    <col min="522" max="531" width="10.7109375" style="18" customWidth="1"/>
    <col min="532" max="536" width="9.140625" style="18"/>
    <col min="537" max="538" width="12.42578125" style="18" customWidth="1"/>
    <col min="539" max="539" width="9.140625" style="18"/>
    <col min="540" max="540" width="12.42578125" style="18" customWidth="1"/>
    <col min="541" max="541" width="16.85546875" style="18" customWidth="1"/>
    <col min="542" max="748" width="9.140625" style="18"/>
    <col min="749" max="749" width="6.140625" style="18" customWidth="1"/>
    <col min="750" max="750" width="13" style="18" customWidth="1"/>
    <col min="751" max="751" width="12.140625" style="18" customWidth="1"/>
    <col min="752" max="752" width="13.5703125" style="18" customWidth="1"/>
    <col min="753" max="753" width="11" style="18" customWidth="1"/>
    <col min="754" max="754" width="12.140625" style="18" customWidth="1"/>
    <col min="755" max="755" width="17.140625" style="18" customWidth="1"/>
    <col min="756" max="758" width="9.140625" style="18"/>
    <col min="759" max="759" width="10.42578125" style="18" customWidth="1"/>
    <col min="760" max="760" width="18.28515625" style="18" customWidth="1"/>
    <col min="761" max="761" width="8.85546875" style="18" customWidth="1"/>
    <col min="762" max="762" width="11.85546875" style="18" customWidth="1"/>
    <col min="763" max="763" width="9.42578125" style="18" customWidth="1"/>
    <col min="764" max="764" width="10" style="18" customWidth="1"/>
    <col min="765" max="765" width="11.7109375" style="18" customWidth="1"/>
    <col min="766" max="766" width="11" style="18" customWidth="1"/>
    <col min="767" max="767" width="12.42578125" style="18" customWidth="1"/>
    <col min="768" max="768" width="10.28515625" style="18" customWidth="1"/>
    <col min="769" max="770" width="10.140625" style="18" customWidth="1"/>
    <col min="771" max="771" width="9.7109375" style="18" customWidth="1"/>
    <col min="772" max="772" width="11.5703125" style="18" customWidth="1"/>
    <col min="773" max="773" width="10" style="18" customWidth="1"/>
    <col min="774" max="774" width="13.5703125" style="18" customWidth="1"/>
    <col min="775" max="775" width="12" style="18" customWidth="1"/>
    <col min="776" max="777" width="13.5703125" style="18" customWidth="1"/>
    <col min="778" max="787" width="10.7109375" style="18" customWidth="1"/>
    <col min="788" max="792" width="9.140625" style="18"/>
    <col min="793" max="794" width="12.42578125" style="18" customWidth="1"/>
    <col min="795" max="795" width="9.140625" style="18"/>
    <col min="796" max="796" width="12.42578125" style="18" customWidth="1"/>
    <col min="797" max="797" width="16.85546875" style="18" customWidth="1"/>
    <col min="798" max="1004" width="9.140625" style="18"/>
    <col min="1005" max="1005" width="6.140625" style="18" customWidth="1"/>
    <col min="1006" max="1006" width="13" style="18" customWidth="1"/>
    <col min="1007" max="1007" width="12.140625" style="18" customWidth="1"/>
    <col min="1008" max="1008" width="13.5703125" style="18" customWidth="1"/>
    <col min="1009" max="1009" width="11" style="18" customWidth="1"/>
    <col min="1010" max="1010" width="12.140625" style="18" customWidth="1"/>
    <col min="1011" max="1011" width="17.140625" style="18" customWidth="1"/>
    <col min="1012" max="1014" width="9.140625" style="18"/>
    <col min="1015" max="1015" width="10.42578125" style="18" customWidth="1"/>
    <col min="1016" max="1016" width="18.28515625" style="18" customWidth="1"/>
    <col min="1017" max="1017" width="8.85546875" style="18" customWidth="1"/>
    <col min="1018" max="1018" width="11.85546875" style="18" customWidth="1"/>
    <col min="1019" max="1019" width="9.42578125" style="18" customWidth="1"/>
    <col min="1020" max="1020" width="10" style="18" customWidth="1"/>
    <col min="1021" max="1021" width="11.7109375" style="18" customWidth="1"/>
    <col min="1022" max="1022" width="11" style="18" customWidth="1"/>
    <col min="1023" max="1023" width="12.42578125" style="18" customWidth="1"/>
    <col min="1024" max="1024" width="10.28515625" style="18" customWidth="1"/>
    <col min="1025" max="1026" width="10.140625" style="18" customWidth="1"/>
    <col min="1027" max="1027" width="9.7109375" style="18" customWidth="1"/>
    <col min="1028" max="1028" width="11.5703125" style="18" customWidth="1"/>
    <col min="1029" max="1029" width="10" style="18" customWidth="1"/>
    <col min="1030" max="1030" width="13.5703125" style="18" customWidth="1"/>
    <col min="1031" max="1031" width="12" style="18" customWidth="1"/>
    <col min="1032" max="1033" width="13.5703125" style="18" customWidth="1"/>
    <col min="1034" max="1043" width="10.7109375" style="18" customWidth="1"/>
    <col min="1044" max="1048" width="9.140625" style="18"/>
    <col min="1049" max="1050" width="12.42578125" style="18" customWidth="1"/>
    <col min="1051" max="1051" width="9.140625" style="18"/>
    <col min="1052" max="1052" width="12.42578125" style="18" customWidth="1"/>
    <col min="1053" max="1053" width="16.85546875" style="18" customWidth="1"/>
    <col min="1054" max="1260" width="9.140625" style="18"/>
    <col min="1261" max="1261" width="6.140625" style="18" customWidth="1"/>
    <col min="1262" max="1262" width="13" style="18" customWidth="1"/>
    <col min="1263" max="1263" width="12.140625" style="18" customWidth="1"/>
    <col min="1264" max="1264" width="13.5703125" style="18" customWidth="1"/>
    <col min="1265" max="1265" width="11" style="18" customWidth="1"/>
    <col min="1266" max="1266" width="12.140625" style="18" customWidth="1"/>
    <col min="1267" max="1267" width="17.140625" style="18" customWidth="1"/>
    <col min="1268" max="1270" width="9.140625" style="18"/>
    <col min="1271" max="1271" width="10.42578125" style="18" customWidth="1"/>
    <col min="1272" max="1272" width="18.28515625" style="18" customWidth="1"/>
    <col min="1273" max="1273" width="8.85546875" style="18" customWidth="1"/>
    <col min="1274" max="1274" width="11.85546875" style="18" customWidth="1"/>
    <col min="1275" max="1275" width="9.42578125" style="18" customWidth="1"/>
    <col min="1276" max="1276" width="10" style="18" customWidth="1"/>
    <col min="1277" max="1277" width="11.7109375" style="18" customWidth="1"/>
    <col min="1278" max="1278" width="11" style="18" customWidth="1"/>
    <col min="1279" max="1279" width="12.42578125" style="18" customWidth="1"/>
    <col min="1280" max="1280" width="10.28515625" style="18" customWidth="1"/>
    <col min="1281" max="1282" width="10.140625" style="18" customWidth="1"/>
    <col min="1283" max="1283" width="9.7109375" style="18" customWidth="1"/>
    <col min="1284" max="1284" width="11.5703125" style="18" customWidth="1"/>
    <col min="1285" max="1285" width="10" style="18" customWidth="1"/>
    <col min="1286" max="1286" width="13.5703125" style="18" customWidth="1"/>
    <col min="1287" max="1287" width="12" style="18" customWidth="1"/>
    <col min="1288" max="1289" width="13.5703125" style="18" customWidth="1"/>
    <col min="1290" max="1299" width="10.7109375" style="18" customWidth="1"/>
    <col min="1300" max="1304" width="9.140625" style="18"/>
    <col min="1305" max="1306" width="12.42578125" style="18" customWidth="1"/>
    <col min="1307" max="1307" width="9.140625" style="18"/>
    <col min="1308" max="1308" width="12.42578125" style="18" customWidth="1"/>
    <col min="1309" max="1309" width="16.85546875" style="18" customWidth="1"/>
    <col min="1310" max="1516" width="9.140625" style="18"/>
    <col min="1517" max="1517" width="6.140625" style="18" customWidth="1"/>
    <col min="1518" max="1518" width="13" style="18" customWidth="1"/>
    <col min="1519" max="1519" width="12.140625" style="18" customWidth="1"/>
    <col min="1520" max="1520" width="13.5703125" style="18" customWidth="1"/>
    <col min="1521" max="1521" width="11" style="18" customWidth="1"/>
    <col min="1522" max="1522" width="12.140625" style="18" customWidth="1"/>
    <col min="1523" max="1523" width="17.140625" style="18" customWidth="1"/>
    <col min="1524" max="1526" width="9.140625" style="18"/>
    <col min="1527" max="1527" width="10.42578125" style="18" customWidth="1"/>
    <col min="1528" max="1528" width="18.28515625" style="18" customWidth="1"/>
    <col min="1529" max="1529" width="8.85546875" style="18" customWidth="1"/>
    <col min="1530" max="1530" width="11.85546875" style="18" customWidth="1"/>
    <col min="1531" max="1531" width="9.42578125" style="18" customWidth="1"/>
    <col min="1532" max="1532" width="10" style="18" customWidth="1"/>
    <col min="1533" max="1533" width="11.7109375" style="18" customWidth="1"/>
    <col min="1534" max="1534" width="11" style="18" customWidth="1"/>
    <col min="1535" max="1535" width="12.42578125" style="18" customWidth="1"/>
    <col min="1536" max="1536" width="10.28515625" style="18" customWidth="1"/>
    <col min="1537" max="1538" width="10.140625" style="18" customWidth="1"/>
    <col min="1539" max="1539" width="9.7109375" style="18" customWidth="1"/>
    <col min="1540" max="1540" width="11.5703125" style="18" customWidth="1"/>
    <col min="1541" max="1541" width="10" style="18" customWidth="1"/>
    <col min="1542" max="1542" width="13.5703125" style="18" customWidth="1"/>
    <col min="1543" max="1543" width="12" style="18" customWidth="1"/>
    <col min="1544" max="1545" width="13.5703125" style="18" customWidth="1"/>
    <col min="1546" max="1555" width="10.7109375" style="18" customWidth="1"/>
    <col min="1556" max="1560" width="9.140625" style="18"/>
    <col min="1561" max="1562" width="12.42578125" style="18" customWidth="1"/>
    <col min="1563" max="1563" width="9.140625" style="18"/>
    <col min="1564" max="1564" width="12.42578125" style="18" customWidth="1"/>
    <col min="1565" max="1565" width="16.85546875" style="18" customWidth="1"/>
    <col min="1566" max="1772" width="9.140625" style="18"/>
    <col min="1773" max="1773" width="6.140625" style="18" customWidth="1"/>
    <col min="1774" max="1774" width="13" style="18" customWidth="1"/>
    <col min="1775" max="1775" width="12.140625" style="18" customWidth="1"/>
    <col min="1776" max="1776" width="13.5703125" style="18" customWidth="1"/>
    <col min="1777" max="1777" width="11" style="18" customWidth="1"/>
    <col min="1778" max="1778" width="12.140625" style="18" customWidth="1"/>
    <col min="1779" max="1779" width="17.140625" style="18" customWidth="1"/>
    <col min="1780" max="1782" width="9.140625" style="18"/>
    <col min="1783" max="1783" width="10.42578125" style="18" customWidth="1"/>
    <col min="1784" max="1784" width="18.28515625" style="18" customWidth="1"/>
    <col min="1785" max="1785" width="8.85546875" style="18" customWidth="1"/>
    <col min="1786" max="1786" width="11.85546875" style="18" customWidth="1"/>
    <col min="1787" max="1787" width="9.42578125" style="18" customWidth="1"/>
    <col min="1788" max="1788" width="10" style="18" customWidth="1"/>
    <col min="1789" max="1789" width="11.7109375" style="18" customWidth="1"/>
    <col min="1790" max="1790" width="11" style="18" customWidth="1"/>
    <col min="1791" max="1791" width="12.42578125" style="18" customWidth="1"/>
    <col min="1792" max="1792" width="10.28515625" style="18" customWidth="1"/>
    <col min="1793" max="1794" width="10.140625" style="18" customWidth="1"/>
    <col min="1795" max="1795" width="9.7109375" style="18" customWidth="1"/>
    <col min="1796" max="1796" width="11.5703125" style="18" customWidth="1"/>
    <col min="1797" max="1797" width="10" style="18" customWidth="1"/>
    <col min="1798" max="1798" width="13.5703125" style="18" customWidth="1"/>
    <col min="1799" max="1799" width="12" style="18" customWidth="1"/>
    <col min="1800" max="1801" width="13.5703125" style="18" customWidth="1"/>
    <col min="1802" max="1811" width="10.7109375" style="18" customWidth="1"/>
    <col min="1812" max="1816" width="9.140625" style="18"/>
    <col min="1817" max="1818" width="12.42578125" style="18" customWidth="1"/>
    <col min="1819" max="1819" width="9.140625" style="18"/>
    <col min="1820" max="1820" width="12.42578125" style="18" customWidth="1"/>
    <col min="1821" max="1821" width="16.85546875" style="18" customWidth="1"/>
    <col min="1822" max="2028" width="9.140625" style="18"/>
    <col min="2029" max="2029" width="6.140625" style="18" customWidth="1"/>
    <col min="2030" max="2030" width="13" style="18" customWidth="1"/>
    <col min="2031" max="2031" width="12.140625" style="18" customWidth="1"/>
    <col min="2032" max="2032" width="13.5703125" style="18" customWidth="1"/>
    <col min="2033" max="2033" width="11" style="18" customWidth="1"/>
    <col min="2034" max="2034" width="12.140625" style="18" customWidth="1"/>
    <col min="2035" max="2035" width="17.140625" style="18" customWidth="1"/>
    <col min="2036" max="2038" width="9.140625" style="18"/>
    <col min="2039" max="2039" width="10.42578125" style="18" customWidth="1"/>
    <col min="2040" max="2040" width="18.28515625" style="18" customWidth="1"/>
    <col min="2041" max="2041" width="8.85546875" style="18" customWidth="1"/>
    <col min="2042" max="2042" width="11.85546875" style="18" customWidth="1"/>
    <col min="2043" max="2043" width="9.42578125" style="18" customWidth="1"/>
    <col min="2044" max="2044" width="10" style="18" customWidth="1"/>
    <col min="2045" max="2045" width="11.7109375" style="18" customWidth="1"/>
    <col min="2046" max="2046" width="11" style="18" customWidth="1"/>
    <col min="2047" max="2047" width="12.42578125" style="18" customWidth="1"/>
    <col min="2048" max="2048" width="10.28515625" style="18" customWidth="1"/>
    <col min="2049" max="2050" width="10.140625" style="18" customWidth="1"/>
    <col min="2051" max="2051" width="9.7109375" style="18" customWidth="1"/>
    <col min="2052" max="2052" width="11.5703125" style="18" customWidth="1"/>
    <col min="2053" max="2053" width="10" style="18" customWidth="1"/>
    <col min="2054" max="2054" width="13.5703125" style="18" customWidth="1"/>
    <col min="2055" max="2055" width="12" style="18" customWidth="1"/>
    <col min="2056" max="2057" width="13.5703125" style="18" customWidth="1"/>
    <col min="2058" max="2067" width="10.7109375" style="18" customWidth="1"/>
    <col min="2068" max="2072" width="9.140625" style="18"/>
    <col min="2073" max="2074" width="12.42578125" style="18" customWidth="1"/>
    <col min="2075" max="2075" width="9.140625" style="18"/>
    <col min="2076" max="2076" width="12.42578125" style="18" customWidth="1"/>
    <col min="2077" max="2077" width="16.85546875" style="18" customWidth="1"/>
    <col min="2078" max="2284" width="9.140625" style="18"/>
    <col min="2285" max="2285" width="6.140625" style="18" customWidth="1"/>
    <col min="2286" max="2286" width="13" style="18" customWidth="1"/>
    <col min="2287" max="2287" width="12.140625" style="18" customWidth="1"/>
    <col min="2288" max="2288" width="13.5703125" style="18" customWidth="1"/>
    <col min="2289" max="2289" width="11" style="18" customWidth="1"/>
    <col min="2290" max="2290" width="12.140625" style="18" customWidth="1"/>
    <col min="2291" max="2291" width="17.140625" style="18" customWidth="1"/>
    <col min="2292" max="2294" width="9.140625" style="18"/>
    <col min="2295" max="2295" width="10.42578125" style="18" customWidth="1"/>
    <col min="2296" max="2296" width="18.28515625" style="18" customWidth="1"/>
    <col min="2297" max="2297" width="8.85546875" style="18" customWidth="1"/>
    <col min="2298" max="2298" width="11.85546875" style="18" customWidth="1"/>
    <col min="2299" max="2299" width="9.42578125" style="18" customWidth="1"/>
    <col min="2300" max="2300" width="10" style="18" customWidth="1"/>
    <col min="2301" max="2301" width="11.7109375" style="18" customWidth="1"/>
    <col min="2302" max="2302" width="11" style="18" customWidth="1"/>
    <col min="2303" max="2303" width="12.42578125" style="18" customWidth="1"/>
    <col min="2304" max="2304" width="10.28515625" style="18" customWidth="1"/>
    <col min="2305" max="2306" width="10.140625" style="18" customWidth="1"/>
    <col min="2307" max="2307" width="9.7109375" style="18" customWidth="1"/>
    <col min="2308" max="2308" width="11.5703125" style="18" customWidth="1"/>
    <col min="2309" max="2309" width="10" style="18" customWidth="1"/>
    <col min="2310" max="2310" width="13.5703125" style="18" customWidth="1"/>
    <col min="2311" max="2311" width="12" style="18" customWidth="1"/>
    <col min="2312" max="2313" width="13.5703125" style="18" customWidth="1"/>
    <col min="2314" max="2323" width="10.7109375" style="18" customWidth="1"/>
    <col min="2324" max="2328" width="9.140625" style="18"/>
    <col min="2329" max="2330" width="12.42578125" style="18" customWidth="1"/>
    <col min="2331" max="2331" width="9.140625" style="18"/>
    <col min="2332" max="2332" width="12.42578125" style="18" customWidth="1"/>
    <col min="2333" max="2333" width="16.85546875" style="18" customWidth="1"/>
    <col min="2334" max="2540" width="9.140625" style="18"/>
    <col min="2541" max="2541" width="6.140625" style="18" customWidth="1"/>
    <col min="2542" max="2542" width="13" style="18" customWidth="1"/>
    <col min="2543" max="2543" width="12.140625" style="18" customWidth="1"/>
    <col min="2544" max="2544" width="13.5703125" style="18" customWidth="1"/>
    <col min="2545" max="2545" width="11" style="18" customWidth="1"/>
    <col min="2546" max="2546" width="12.140625" style="18" customWidth="1"/>
    <col min="2547" max="2547" width="17.140625" style="18" customWidth="1"/>
    <col min="2548" max="2550" width="9.140625" style="18"/>
    <col min="2551" max="2551" width="10.42578125" style="18" customWidth="1"/>
    <col min="2552" max="2552" width="18.28515625" style="18" customWidth="1"/>
    <col min="2553" max="2553" width="8.85546875" style="18" customWidth="1"/>
    <col min="2554" max="2554" width="11.85546875" style="18" customWidth="1"/>
    <col min="2555" max="2555" width="9.42578125" style="18" customWidth="1"/>
    <col min="2556" max="2556" width="10" style="18" customWidth="1"/>
    <col min="2557" max="2557" width="11.7109375" style="18" customWidth="1"/>
    <col min="2558" max="2558" width="11" style="18" customWidth="1"/>
    <col min="2559" max="2559" width="12.42578125" style="18" customWidth="1"/>
    <col min="2560" max="2560" width="10.28515625" style="18" customWidth="1"/>
    <col min="2561" max="2562" width="10.140625" style="18" customWidth="1"/>
    <col min="2563" max="2563" width="9.7109375" style="18" customWidth="1"/>
    <col min="2564" max="2564" width="11.5703125" style="18" customWidth="1"/>
    <col min="2565" max="2565" width="10" style="18" customWidth="1"/>
    <col min="2566" max="2566" width="13.5703125" style="18" customWidth="1"/>
    <col min="2567" max="2567" width="12" style="18" customWidth="1"/>
    <col min="2568" max="2569" width="13.5703125" style="18" customWidth="1"/>
    <col min="2570" max="2579" width="10.7109375" style="18" customWidth="1"/>
    <col min="2580" max="2584" width="9.140625" style="18"/>
    <col min="2585" max="2586" width="12.42578125" style="18" customWidth="1"/>
    <col min="2587" max="2587" width="9.140625" style="18"/>
    <col min="2588" max="2588" width="12.42578125" style="18" customWidth="1"/>
    <col min="2589" max="2589" width="16.85546875" style="18" customWidth="1"/>
    <col min="2590" max="2796" width="9.140625" style="18"/>
    <col min="2797" max="2797" width="6.140625" style="18" customWidth="1"/>
    <col min="2798" max="2798" width="13" style="18" customWidth="1"/>
    <col min="2799" max="2799" width="12.140625" style="18" customWidth="1"/>
    <col min="2800" max="2800" width="13.5703125" style="18" customWidth="1"/>
    <col min="2801" max="2801" width="11" style="18" customWidth="1"/>
    <col min="2802" max="2802" width="12.140625" style="18" customWidth="1"/>
    <col min="2803" max="2803" width="17.140625" style="18" customWidth="1"/>
    <col min="2804" max="2806" width="9.140625" style="18"/>
    <col min="2807" max="2807" width="10.42578125" style="18" customWidth="1"/>
    <col min="2808" max="2808" width="18.28515625" style="18" customWidth="1"/>
    <col min="2809" max="2809" width="8.85546875" style="18" customWidth="1"/>
    <col min="2810" max="2810" width="11.85546875" style="18" customWidth="1"/>
    <col min="2811" max="2811" width="9.42578125" style="18" customWidth="1"/>
    <col min="2812" max="2812" width="10" style="18" customWidth="1"/>
    <col min="2813" max="2813" width="11.7109375" style="18" customWidth="1"/>
    <col min="2814" max="2814" width="11" style="18" customWidth="1"/>
    <col min="2815" max="2815" width="12.42578125" style="18" customWidth="1"/>
    <col min="2816" max="2816" width="10.28515625" style="18" customWidth="1"/>
    <col min="2817" max="2818" width="10.140625" style="18" customWidth="1"/>
    <col min="2819" max="2819" width="9.7109375" style="18" customWidth="1"/>
    <col min="2820" max="2820" width="11.5703125" style="18" customWidth="1"/>
    <col min="2821" max="2821" width="10" style="18" customWidth="1"/>
    <col min="2822" max="2822" width="13.5703125" style="18" customWidth="1"/>
    <col min="2823" max="2823" width="12" style="18" customWidth="1"/>
    <col min="2824" max="2825" width="13.5703125" style="18" customWidth="1"/>
    <col min="2826" max="2835" width="10.7109375" style="18" customWidth="1"/>
    <col min="2836" max="2840" width="9.140625" style="18"/>
    <col min="2841" max="2842" width="12.42578125" style="18" customWidth="1"/>
    <col min="2843" max="2843" width="9.140625" style="18"/>
    <col min="2844" max="2844" width="12.42578125" style="18" customWidth="1"/>
    <col min="2845" max="2845" width="16.85546875" style="18" customWidth="1"/>
    <col min="2846" max="3052" width="9.140625" style="18"/>
    <col min="3053" max="3053" width="6.140625" style="18" customWidth="1"/>
    <col min="3054" max="3054" width="13" style="18" customWidth="1"/>
    <col min="3055" max="3055" width="12.140625" style="18" customWidth="1"/>
    <col min="3056" max="3056" width="13.5703125" style="18" customWidth="1"/>
    <col min="3057" max="3057" width="11" style="18" customWidth="1"/>
    <col min="3058" max="3058" width="12.140625" style="18" customWidth="1"/>
    <col min="3059" max="3059" width="17.140625" style="18" customWidth="1"/>
    <col min="3060" max="3062" width="9.140625" style="18"/>
    <col min="3063" max="3063" width="10.42578125" style="18" customWidth="1"/>
    <col min="3064" max="3064" width="18.28515625" style="18" customWidth="1"/>
    <col min="3065" max="3065" width="8.85546875" style="18" customWidth="1"/>
    <col min="3066" max="3066" width="11.85546875" style="18" customWidth="1"/>
    <col min="3067" max="3067" width="9.42578125" style="18" customWidth="1"/>
    <col min="3068" max="3068" width="10" style="18" customWidth="1"/>
    <col min="3069" max="3069" width="11.7109375" style="18" customWidth="1"/>
    <col min="3070" max="3070" width="11" style="18" customWidth="1"/>
    <col min="3071" max="3071" width="12.42578125" style="18" customWidth="1"/>
    <col min="3072" max="3072" width="10.28515625" style="18" customWidth="1"/>
    <col min="3073" max="3074" width="10.140625" style="18" customWidth="1"/>
    <col min="3075" max="3075" width="9.7109375" style="18" customWidth="1"/>
    <col min="3076" max="3076" width="11.5703125" style="18" customWidth="1"/>
    <col min="3077" max="3077" width="10" style="18" customWidth="1"/>
    <col min="3078" max="3078" width="13.5703125" style="18" customWidth="1"/>
    <col min="3079" max="3079" width="12" style="18" customWidth="1"/>
    <col min="3080" max="3081" width="13.5703125" style="18" customWidth="1"/>
    <col min="3082" max="3091" width="10.7109375" style="18" customWidth="1"/>
    <col min="3092" max="3096" width="9.140625" style="18"/>
    <col min="3097" max="3098" width="12.42578125" style="18" customWidth="1"/>
    <col min="3099" max="3099" width="9.140625" style="18"/>
    <col min="3100" max="3100" width="12.42578125" style="18" customWidth="1"/>
    <col min="3101" max="3101" width="16.85546875" style="18" customWidth="1"/>
    <col min="3102" max="3308" width="9.140625" style="18"/>
    <col min="3309" max="3309" width="6.140625" style="18" customWidth="1"/>
    <col min="3310" max="3310" width="13" style="18" customWidth="1"/>
    <col min="3311" max="3311" width="12.140625" style="18" customWidth="1"/>
    <col min="3312" max="3312" width="13.5703125" style="18" customWidth="1"/>
    <col min="3313" max="3313" width="11" style="18" customWidth="1"/>
    <col min="3314" max="3314" width="12.140625" style="18" customWidth="1"/>
    <col min="3315" max="3315" width="17.140625" style="18" customWidth="1"/>
    <col min="3316" max="3318" width="9.140625" style="18"/>
    <col min="3319" max="3319" width="10.42578125" style="18" customWidth="1"/>
    <col min="3320" max="3320" width="18.28515625" style="18" customWidth="1"/>
    <col min="3321" max="3321" width="8.85546875" style="18" customWidth="1"/>
    <col min="3322" max="3322" width="11.85546875" style="18" customWidth="1"/>
    <col min="3323" max="3323" width="9.42578125" style="18" customWidth="1"/>
    <col min="3324" max="3324" width="10" style="18" customWidth="1"/>
    <col min="3325" max="3325" width="11.7109375" style="18" customWidth="1"/>
    <col min="3326" max="3326" width="11" style="18" customWidth="1"/>
    <col min="3327" max="3327" width="12.42578125" style="18" customWidth="1"/>
    <col min="3328" max="3328" width="10.28515625" style="18" customWidth="1"/>
    <col min="3329" max="3330" width="10.140625" style="18" customWidth="1"/>
    <col min="3331" max="3331" width="9.7109375" style="18" customWidth="1"/>
    <col min="3332" max="3332" width="11.5703125" style="18" customWidth="1"/>
    <col min="3333" max="3333" width="10" style="18" customWidth="1"/>
    <col min="3334" max="3334" width="13.5703125" style="18" customWidth="1"/>
    <col min="3335" max="3335" width="12" style="18" customWidth="1"/>
    <col min="3336" max="3337" width="13.5703125" style="18" customWidth="1"/>
    <col min="3338" max="3347" width="10.7109375" style="18" customWidth="1"/>
    <col min="3348" max="3352" width="9.140625" style="18"/>
    <col min="3353" max="3354" width="12.42578125" style="18" customWidth="1"/>
    <col min="3355" max="3355" width="9.140625" style="18"/>
    <col min="3356" max="3356" width="12.42578125" style="18" customWidth="1"/>
    <col min="3357" max="3357" width="16.85546875" style="18" customWidth="1"/>
    <col min="3358" max="3564" width="9.140625" style="18"/>
    <col min="3565" max="3565" width="6.140625" style="18" customWidth="1"/>
    <col min="3566" max="3566" width="13" style="18" customWidth="1"/>
    <col min="3567" max="3567" width="12.140625" style="18" customWidth="1"/>
    <col min="3568" max="3568" width="13.5703125" style="18" customWidth="1"/>
    <col min="3569" max="3569" width="11" style="18" customWidth="1"/>
    <col min="3570" max="3570" width="12.140625" style="18" customWidth="1"/>
    <col min="3571" max="3571" width="17.140625" style="18" customWidth="1"/>
    <col min="3572" max="3574" width="9.140625" style="18"/>
    <col min="3575" max="3575" width="10.42578125" style="18" customWidth="1"/>
    <col min="3576" max="3576" width="18.28515625" style="18" customWidth="1"/>
    <col min="3577" max="3577" width="8.85546875" style="18" customWidth="1"/>
    <col min="3578" max="3578" width="11.85546875" style="18" customWidth="1"/>
    <col min="3579" max="3579" width="9.42578125" style="18" customWidth="1"/>
    <col min="3580" max="3580" width="10" style="18" customWidth="1"/>
    <col min="3581" max="3581" width="11.7109375" style="18" customWidth="1"/>
    <col min="3582" max="3582" width="11" style="18" customWidth="1"/>
    <col min="3583" max="3583" width="12.42578125" style="18" customWidth="1"/>
    <col min="3584" max="3584" width="10.28515625" style="18" customWidth="1"/>
    <col min="3585" max="3586" width="10.140625" style="18" customWidth="1"/>
    <col min="3587" max="3587" width="9.7109375" style="18" customWidth="1"/>
    <col min="3588" max="3588" width="11.5703125" style="18" customWidth="1"/>
    <col min="3589" max="3589" width="10" style="18" customWidth="1"/>
    <col min="3590" max="3590" width="13.5703125" style="18" customWidth="1"/>
    <col min="3591" max="3591" width="12" style="18" customWidth="1"/>
    <col min="3592" max="3593" width="13.5703125" style="18" customWidth="1"/>
    <col min="3594" max="3603" width="10.7109375" style="18" customWidth="1"/>
    <col min="3604" max="3608" width="9.140625" style="18"/>
    <col min="3609" max="3610" width="12.42578125" style="18" customWidth="1"/>
    <col min="3611" max="3611" width="9.140625" style="18"/>
    <col min="3612" max="3612" width="12.42578125" style="18" customWidth="1"/>
    <col min="3613" max="3613" width="16.85546875" style="18" customWidth="1"/>
    <col min="3614" max="3820" width="9.140625" style="18"/>
    <col min="3821" max="3821" width="6.140625" style="18" customWidth="1"/>
    <col min="3822" max="3822" width="13" style="18" customWidth="1"/>
    <col min="3823" max="3823" width="12.140625" style="18" customWidth="1"/>
    <col min="3824" max="3824" width="13.5703125" style="18" customWidth="1"/>
    <col min="3825" max="3825" width="11" style="18" customWidth="1"/>
    <col min="3826" max="3826" width="12.140625" style="18" customWidth="1"/>
    <col min="3827" max="3827" width="17.140625" style="18" customWidth="1"/>
    <col min="3828" max="3830" width="9.140625" style="18"/>
    <col min="3831" max="3831" width="10.42578125" style="18" customWidth="1"/>
    <col min="3832" max="3832" width="18.28515625" style="18" customWidth="1"/>
    <col min="3833" max="3833" width="8.85546875" style="18" customWidth="1"/>
    <col min="3834" max="3834" width="11.85546875" style="18" customWidth="1"/>
    <col min="3835" max="3835" width="9.42578125" style="18" customWidth="1"/>
    <col min="3836" max="3836" width="10" style="18" customWidth="1"/>
    <col min="3837" max="3837" width="11.7109375" style="18" customWidth="1"/>
    <col min="3838" max="3838" width="11" style="18" customWidth="1"/>
    <col min="3839" max="3839" width="12.42578125" style="18" customWidth="1"/>
    <col min="3840" max="3840" width="10.28515625" style="18" customWidth="1"/>
    <col min="3841" max="3842" width="10.140625" style="18" customWidth="1"/>
    <col min="3843" max="3843" width="9.7109375" style="18" customWidth="1"/>
    <col min="3844" max="3844" width="11.5703125" style="18" customWidth="1"/>
    <col min="3845" max="3845" width="10" style="18" customWidth="1"/>
    <col min="3846" max="3846" width="13.5703125" style="18" customWidth="1"/>
    <col min="3847" max="3847" width="12" style="18" customWidth="1"/>
    <col min="3848" max="3849" width="13.5703125" style="18" customWidth="1"/>
    <col min="3850" max="3859" width="10.7109375" style="18" customWidth="1"/>
    <col min="3860" max="3864" width="9.140625" style="18"/>
    <col min="3865" max="3866" width="12.42578125" style="18" customWidth="1"/>
    <col min="3867" max="3867" width="9.140625" style="18"/>
    <col min="3868" max="3868" width="12.42578125" style="18" customWidth="1"/>
    <col min="3869" max="3869" width="16.85546875" style="18" customWidth="1"/>
    <col min="3870" max="4076" width="9.140625" style="18"/>
    <col min="4077" max="4077" width="6.140625" style="18" customWidth="1"/>
    <col min="4078" max="4078" width="13" style="18" customWidth="1"/>
    <col min="4079" max="4079" width="12.140625" style="18" customWidth="1"/>
    <col min="4080" max="4080" width="13.5703125" style="18" customWidth="1"/>
    <col min="4081" max="4081" width="11" style="18" customWidth="1"/>
    <col min="4082" max="4082" width="12.140625" style="18" customWidth="1"/>
    <col min="4083" max="4083" width="17.140625" style="18" customWidth="1"/>
    <col min="4084" max="4086" width="9.140625" style="18"/>
    <col min="4087" max="4087" width="10.42578125" style="18" customWidth="1"/>
    <col min="4088" max="4088" width="18.28515625" style="18" customWidth="1"/>
    <col min="4089" max="4089" width="8.85546875" style="18" customWidth="1"/>
    <col min="4090" max="4090" width="11.85546875" style="18" customWidth="1"/>
    <col min="4091" max="4091" width="9.42578125" style="18" customWidth="1"/>
    <col min="4092" max="4092" width="10" style="18" customWidth="1"/>
    <col min="4093" max="4093" width="11.7109375" style="18" customWidth="1"/>
    <col min="4094" max="4094" width="11" style="18" customWidth="1"/>
    <col min="4095" max="4095" width="12.42578125" style="18" customWidth="1"/>
    <col min="4096" max="4096" width="10.28515625" style="18" customWidth="1"/>
    <col min="4097" max="4098" width="10.140625" style="18" customWidth="1"/>
    <col min="4099" max="4099" width="9.7109375" style="18" customWidth="1"/>
    <col min="4100" max="4100" width="11.5703125" style="18" customWidth="1"/>
    <col min="4101" max="4101" width="10" style="18" customWidth="1"/>
    <col min="4102" max="4102" width="13.5703125" style="18" customWidth="1"/>
    <col min="4103" max="4103" width="12" style="18" customWidth="1"/>
    <col min="4104" max="4105" width="13.5703125" style="18" customWidth="1"/>
    <col min="4106" max="4115" width="10.7109375" style="18" customWidth="1"/>
    <col min="4116" max="4120" width="9.140625" style="18"/>
    <col min="4121" max="4122" width="12.42578125" style="18" customWidth="1"/>
    <col min="4123" max="4123" width="9.140625" style="18"/>
    <col min="4124" max="4124" width="12.42578125" style="18" customWidth="1"/>
    <col min="4125" max="4125" width="16.85546875" style="18" customWidth="1"/>
    <col min="4126" max="4332" width="9.140625" style="18"/>
    <col min="4333" max="4333" width="6.140625" style="18" customWidth="1"/>
    <col min="4334" max="4334" width="13" style="18" customWidth="1"/>
    <col min="4335" max="4335" width="12.140625" style="18" customWidth="1"/>
    <col min="4336" max="4336" width="13.5703125" style="18" customWidth="1"/>
    <col min="4337" max="4337" width="11" style="18" customWidth="1"/>
    <col min="4338" max="4338" width="12.140625" style="18" customWidth="1"/>
    <col min="4339" max="4339" width="17.140625" style="18" customWidth="1"/>
    <col min="4340" max="4342" width="9.140625" style="18"/>
    <col min="4343" max="4343" width="10.42578125" style="18" customWidth="1"/>
    <col min="4344" max="4344" width="18.28515625" style="18" customWidth="1"/>
    <col min="4345" max="4345" width="8.85546875" style="18" customWidth="1"/>
    <col min="4346" max="4346" width="11.85546875" style="18" customWidth="1"/>
    <col min="4347" max="4347" width="9.42578125" style="18" customWidth="1"/>
    <col min="4348" max="4348" width="10" style="18" customWidth="1"/>
    <col min="4349" max="4349" width="11.7109375" style="18" customWidth="1"/>
    <col min="4350" max="4350" width="11" style="18" customWidth="1"/>
    <col min="4351" max="4351" width="12.42578125" style="18" customWidth="1"/>
    <col min="4352" max="4352" width="10.28515625" style="18" customWidth="1"/>
    <col min="4353" max="4354" width="10.140625" style="18" customWidth="1"/>
    <col min="4355" max="4355" width="9.7109375" style="18" customWidth="1"/>
    <col min="4356" max="4356" width="11.5703125" style="18" customWidth="1"/>
    <col min="4357" max="4357" width="10" style="18" customWidth="1"/>
    <col min="4358" max="4358" width="13.5703125" style="18" customWidth="1"/>
    <col min="4359" max="4359" width="12" style="18" customWidth="1"/>
    <col min="4360" max="4361" width="13.5703125" style="18" customWidth="1"/>
    <col min="4362" max="4371" width="10.7109375" style="18" customWidth="1"/>
    <col min="4372" max="4376" width="9.140625" style="18"/>
    <col min="4377" max="4378" width="12.42578125" style="18" customWidth="1"/>
    <col min="4379" max="4379" width="9.140625" style="18"/>
    <col min="4380" max="4380" width="12.42578125" style="18" customWidth="1"/>
    <col min="4381" max="4381" width="16.85546875" style="18" customWidth="1"/>
    <col min="4382" max="4588" width="9.140625" style="18"/>
    <col min="4589" max="4589" width="6.140625" style="18" customWidth="1"/>
    <col min="4590" max="4590" width="13" style="18" customWidth="1"/>
    <col min="4591" max="4591" width="12.140625" style="18" customWidth="1"/>
    <col min="4592" max="4592" width="13.5703125" style="18" customWidth="1"/>
    <col min="4593" max="4593" width="11" style="18" customWidth="1"/>
    <col min="4594" max="4594" width="12.140625" style="18" customWidth="1"/>
    <col min="4595" max="4595" width="17.140625" style="18" customWidth="1"/>
    <col min="4596" max="4598" width="9.140625" style="18"/>
    <col min="4599" max="4599" width="10.42578125" style="18" customWidth="1"/>
    <col min="4600" max="4600" width="18.28515625" style="18" customWidth="1"/>
    <col min="4601" max="4601" width="8.85546875" style="18" customWidth="1"/>
    <col min="4602" max="4602" width="11.85546875" style="18" customWidth="1"/>
    <col min="4603" max="4603" width="9.42578125" style="18" customWidth="1"/>
    <col min="4604" max="4604" width="10" style="18" customWidth="1"/>
    <col min="4605" max="4605" width="11.7109375" style="18" customWidth="1"/>
    <col min="4606" max="4606" width="11" style="18" customWidth="1"/>
    <col min="4607" max="4607" width="12.42578125" style="18" customWidth="1"/>
    <col min="4608" max="4608" width="10.28515625" style="18" customWidth="1"/>
    <col min="4609" max="4610" width="10.140625" style="18" customWidth="1"/>
    <col min="4611" max="4611" width="9.7109375" style="18" customWidth="1"/>
    <col min="4612" max="4612" width="11.5703125" style="18" customWidth="1"/>
    <col min="4613" max="4613" width="10" style="18" customWidth="1"/>
    <col min="4614" max="4614" width="13.5703125" style="18" customWidth="1"/>
    <col min="4615" max="4615" width="12" style="18" customWidth="1"/>
    <col min="4616" max="4617" width="13.5703125" style="18" customWidth="1"/>
    <col min="4618" max="4627" width="10.7109375" style="18" customWidth="1"/>
    <col min="4628" max="4632" width="9.140625" style="18"/>
    <col min="4633" max="4634" width="12.42578125" style="18" customWidth="1"/>
    <col min="4635" max="4635" width="9.140625" style="18"/>
    <col min="4636" max="4636" width="12.42578125" style="18" customWidth="1"/>
    <col min="4637" max="4637" width="16.85546875" style="18" customWidth="1"/>
    <col min="4638" max="4844" width="9.140625" style="18"/>
    <col min="4845" max="4845" width="6.140625" style="18" customWidth="1"/>
    <col min="4846" max="4846" width="13" style="18" customWidth="1"/>
    <col min="4847" max="4847" width="12.140625" style="18" customWidth="1"/>
    <col min="4848" max="4848" width="13.5703125" style="18" customWidth="1"/>
    <col min="4849" max="4849" width="11" style="18" customWidth="1"/>
    <col min="4850" max="4850" width="12.140625" style="18" customWidth="1"/>
    <col min="4851" max="4851" width="17.140625" style="18" customWidth="1"/>
    <col min="4852" max="4854" width="9.140625" style="18"/>
    <col min="4855" max="4855" width="10.42578125" style="18" customWidth="1"/>
    <col min="4856" max="4856" width="18.28515625" style="18" customWidth="1"/>
    <col min="4857" max="4857" width="8.85546875" style="18" customWidth="1"/>
    <col min="4858" max="4858" width="11.85546875" style="18" customWidth="1"/>
    <col min="4859" max="4859" width="9.42578125" style="18" customWidth="1"/>
    <col min="4860" max="4860" width="10" style="18" customWidth="1"/>
    <col min="4861" max="4861" width="11.7109375" style="18" customWidth="1"/>
    <col min="4862" max="4862" width="11" style="18" customWidth="1"/>
    <col min="4863" max="4863" width="12.42578125" style="18" customWidth="1"/>
    <col min="4864" max="4864" width="10.28515625" style="18" customWidth="1"/>
    <col min="4865" max="4866" width="10.140625" style="18" customWidth="1"/>
    <col min="4867" max="4867" width="9.7109375" style="18" customWidth="1"/>
    <col min="4868" max="4868" width="11.5703125" style="18" customWidth="1"/>
    <col min="4869" max="4869" width="10" style="18" customWidth="1"/>
    <col min="4870" max="4870" width="13.5703125" style="18" customWidth="1"/>
    <col min="4871" max="4871" width="12" style="18" customWidth="1"/>
    <col min="4872" max="4873" width="13.5703125" style="18" customWidth="1"/>
    <col min="4874" max="4883" width="10.7109375" style="18" customWidth="1"/>
    <col min="4884" max="4888" width="9.140625" style="18"/>
    <col min="4889" max="4890" width="12.42578125" style="18" customWidth="1"/>
    <col min="4891" max="4891" width="9.140625" style="18"/>
    <col min="4892" max="4892" width="12.42578125" style="18" customWidth="1"/>
    <col min="4893" max="4893" width="16.85546875" style="18" customWidth="1"/>
    <col min="4894" max="5100" width="9.140625" style="18"/>
    <col min="5101" max="5101" width="6.140625" style="18" customWidth="1"/>
    <col min="5102" max="5102" width="13" style="18" customWidth="1"/>
    <col min="5103" max="5103" width="12.140625" style="18" customWidth="1"/>
    <col min="5104" max="5104" width="13.5703125" style="18" customWidth="1"/>
    <col min="5105" max="5105" width="11" style="18" customWidth="1"/>
    <col min="5106" max="5106" width="12.140625" style="18" customWidth="1"/>
    <col min="5107" max="5107" width="17.140625" style="18" customWidth="1"/>
    <col min="5108" max="5110" width="9.140625" style="18"/>
    <col min="5111" max="5111" width="10.42578125" style="18" customWidth="1"/>
    <col min="5112" max="5112" width="18.28515625" style="18" customWidth="1"/>
    <col min="5113" max="5113" width="8.85546875" style="18" customWidth="1"/>
    <col min="5114" max="5114" width="11.85546875" style="18" customWidth="1"/>
    <col min="5115" max="5115" width="9.42578125" style="18" customWidth="1"/>
    <col min="5116" max="5116" width="10" style="18" customWidth="1"/>
    <col min="5117" max="5117" width="11.7109375" style="18" customWidth="1"/>
    <col min="5118" max="5118" width="11" style="18" customWidth="1"/>
    <col min="5119" max="5119" width="12.42578125" style="18" customWidth="1"/>
    <col min="5120" max="5120" width="10.28515625" style="18" customWidth="1"/>
    <col min="5121" max="5122" width="10.140625" style="18" customWidth="1"/>
    <col min="5123" max="5123" width="9.7109375" style="18" customWidth="1"/>
    <col min="5124" max="5124" width="11.5703125" style="18" customWidth="1"/>
    <col min="5125" max="5125" width="10" style="18" customWidth="1"/>
    <col min="5126" max="5126" width="13.5703125" style="18" customWidth="1"/>
    <col min="5127" max="5127" width="12" style="18" customWidth="1"/>
    <col min="5128" max="5129" width="13.5703125" style="18" customWidth="1"/>
    <col min="5130" max="5139" width="10.7109375" style="18" customWidth="1"/>
    <col min="5140" max="5144" width="9.140625" style="18"/>
    <col min="5145" max="5146" width="12.42578125" style="18" customWidth="1"/>
    <col min="5147" max="5147" width="9.140625" style="18"/>
    <col min="5148" max="5148" width="12.42578125" style="18" customWidth="1"/>
    <col min="5149" max="5149" width="16.85546875" style="18" customWidth="1"/>
    <col min="5150" max="5356" width="9.140625" style="18"/>
    <col min="5357" max="5357" width="6.140625" style="18" customWidth="1"/>
    <col min="5358" max="5358" width="13" style="18" customWidth="1"/>
    <col min="5359" max="5359" width="12.140625" style="18" customWidth="1"/>
    <col min="5360" max="5360" width="13.5703125" style="18" customWidth="1"/>
    <col min="5361" max="5361" width="11" style="18" customWidth="1"/>
    <col min="5362" max="5362" width="12.140625" style="18" customWidth="1"/>
    <col min="5363" max="5363" width="17.140625" style="18" customWidth="1"/>
    <col min="5364" max="5366" width="9.140625" style="18"/>
    <col min="5367" max="5367" width="10.42578125" style="18" customWidth="1"/>
    <col min="5368" max="5368" width="18.28515625" style="18" customWidth="1"/>
    <col min="5369" max="5369" width="8.85546875" style="18" customWidth="1"/>
    <col min="5370" max="5370" width="11.85546875" style="18" customWidth="1"/>
    <col min="5371" max="5371" width="9.42578125" style="18" customWidth="1"/>
    <col min="5372" max="5372" width="10" style="18" customWidth="1"/>
    <col min="5373" max="5373" width="11.7109375" style="18" customWidth="1"/>
    <col min="5374" max="5374" width="11" style="18" customWidth="1"/>
    <col min="5375" max="5375" width="12.42578125" style="18" customWidth="1"/>
    <col min="5376" max="5376" width="10.28515625" style="18" customWidth="1"/>
    <col min="5377" max="5378" width="10.140625" style="18" customWidth="1"/>
    <col min="5379" max="5379" width="9.7109375" style="18" customWidth="1"/>
    <col min="5380" max="5380" width="11.5703125" style="18" customWidth="1"/>
    <col min="5381" max="5381" width="10" style="18" customWidth="1"/>
    <col min="5382" max="5382" width="13.5703125" style="18" customWidth="1"/>
    <col min="5383" max="5383" width="12" style="18" customWidth="1"/>
    <col min="5384" max="5385" width="13.5703125" style="18" customWidth="1"/>
    <col min="5386" max="5395" width="10.7109375" style="18" customWidth="1"/>
    <col min="5396" max="5400" width="9.140625" style="18"/>
    <col min="5401" max="5402" width="12.42578125" style="18" customWidth="1"/>
    <col min="5403" max="5403" width="9.140625" style="18"/>
    <col min="5404" max="5404" width="12.42578125" style="18" customWidth="1"/>
    <col min="5405" max="5405" width="16.85546875" style="18" customWidth="1"/>
    <col min="5406" max="5612" width="9.140625" style="18"/>
    <col min="5613" max="5613" width="6.140625" style="18" customWidth="1"/>
    <col min="5614" max="5614" width="13" style="18" customWidth="1"/>
    <col min="5615" max="5615" width="12.140625" style="18" customWidth="1"/>
    <col min="5616" max="5616" width="13.5703125" style="18" customWidth="1"/>
    <col min="5617" max="5617" width="11" style="18" customWidth="1"/>
    <col min="5618" max="5618" width="12.140625" style="18" customWidth="1"/>
    <col min="5619" max="5619" width="17.140625" style="18" customWidth="1"/>
    <col min="5620" max="5622" width="9.140625" style="18"/>
    <col min="5623" max="5623" width="10.42578125" style="18" customWidth="1"/>
    <col min="5624" max="5624" width="18.28515625" style="18" customWidth="1"/>
    <col min="5625" max="5625" width="8.85546875" style="18" customWidth="1"/>
    <col min="5626" max="5626" width="11.85546875" style="18" customWidth="1"/>
    <col min="5627" max="5627" width="9.42578125" style="18" customWidth="1"/>
    <col min="5628" max="5628" width="10" style="18" customWidth="1"/>
    <col min="5629" max="5629" width="11.7109375" style="18" customWidth="1"/>
    <col min="5630" max="5630" width="11" style="18" customWidth="1"/>
    <col min="5631" max="5631" width="12.42578125" style="18" customWidth="1"/>
    <col min="5632" max="5632" width="10.28515625" style="18" customWidth="1"/>
    <col min="5633" max="5634" width="10.140625" style="18" customWidth="1"/>
    <col min="5635" max="5635" width="9.7109375" style="18" customWidth="1"/>
    <col min="5636" max="5636" width="11.5703125" style="18" customWidth="1"/>
    <col min="5637" max="5637" width="10" style="18" customWidth="1"/>
    <col min="5638" max="5638" width="13.5703125" style="18" customWidth="1"/>
    <col min="5639" max="5639" width="12" style="18" customWidth="1"/>
    <col min="5640" max="5641" width="13.5703125" style="18" customWidth="1"/>
    <col min="5642" max="5651" width="10.7109375" style="18" customWidth="1"/>
    <col min="5652" max="5656" width="9.140625" style="18"/>
    <col min="5657" max="5658" width="12.42578125" style="18" customWidth="1"/>
    <col min="5659" max="5659" width="9.140625" style="18"/>
    <col min="5660" max="5660" width="12.42578125" style="18" customWidth="1"/>
    <col min="5661" max="5661" width="16.85546875" style="18" customWidth="1"/>
    <col min="5662" max="5868" width="9.140625" style="18"/>
    <col min="5869" max="5869" width="6.140625" style="18" customWidth="1"/>
    <col min="5870" max="5870" width="13" style="18" customWidth="1"/>
    <col min="5871" max="5871" width="12.140625" style="18" customWidth="1"/>
    <col min="5872" max="5872" width="13.5703125" style="18" customWidth="1"/>
    <col min="5873" max="5873" width="11" style="18" customWidth="1"/>
    <col min="5874" max="5874" width="12.140625" style="18" customWidth="1"/>
    <col min="5875" max="5875" width="17.140625" style="18" customWidth="1"/>
    <col min="5876" max="5878" width="9.140625" style="18"/>
    <col min="5879" max="5879" width="10.42578125" style="18" customWidth="1"/>
    <col min="5880" max="5880" width="18.28515625" style="18" customWidth="1"/>
    <col min="5881" max="5881" width="8.85546875" style="18" customWidth="1"/>
    <col min="5882" max="5882" width="11.85546875" style="18" customWidth="1"/>
    <col min="5883" max="5883" width="9.42578125" style="18" customWidth="1"/>
    <col min="5884" max="5884" width="10" style="18" customWidth="1"/>
    <col min="5885" max="5885" width="11.7109375" style="18" customWidth="1"/>
    <col min="5886" max="5886" width="11" style="18" customWidth="1"/>
    <col min="5887" max="5887" width="12.42578125" style="18" customWidth="1"/>
    <col min="5888" max="5888" width="10.28515625" style="18" customWidth="1"/>
    <col min="5889" max="5890" width="10.140625" style="18" customWidth="1"/>
    <col min="5891" max="5891" width="9.7109375" style="18" customWidth="1"/>
    <col min="5892" max="5892" width="11.5703125" style="18" customWidth="1"/>
    <col min="5893" max="5893" width="10" style="18" customWidth="1"/>
    <col min="5894" max="5894" width="13.5703125" style="18" customWidth="1"/>
    <col min="5895" max="5895" width="12" style="18" customWidth="1"/>
    <col min="5896" max="5897" width="13.5703125" style="18" customWidth="1"/>
    <col min="5898" max="5907" width="10.7109375" style="18" customWidth="1"/>
    <col min="5908" max="5912" width="9.140625" style="18"/>
    <col min="5913" max="5914" width="12.42578125" style="18" customWidth="1"/>
    <col min="5915" max="5915" width="9.140625" style="18"/>
    <col min="5916" max="5916" width="12.42578125" style="18" customWidth="1"/>
    <col min="5917" max="5917" width="16.85546875" style="18" customWidth="1"/>
    <col min="5918" max="6124" width="9.140625" style="18"/>
    <col min="6125" max="6125" width="6.140625" style="18" customWidth="1"/>
    <col min="6126" max="6126" width="13" style="18" customWidth="1"/>
    <col min="6127" max="6127" width="12.140625" style="18" customWidth="1"/>
    <col min="6128" max="6128" width="13.5703125" style="18" customWidth="1"/>
    <col min="6129" max="6129" width="11" style="18" customWidth="1"/>
    <col min="6130" max="6130" width="12.140625" style="18" customWidth="1"/>
    <col min="6131" max="6131" width="17.140625" style="18" customWidth="1"/>
    <col min="6132" max="6134" width="9.140625" style="18"/>
    <col min="6135" max="6135" width="10.42578125" style="18" customWidth="1"/>
    <col min="6136" max="6136" width="18.28515625" style="18" customWidth="1"/>
    <col min="6137" max="6137" width="8.85546875" style="18" customWidth="1"/>
    <col min="6138" max="6138" width="11.85546875" style="18" customWidth="1"/>
    <col min="6139" max="6139" width="9.42578125" style="18" customWidth="1"/>
    <col min="6140" max="6140" width="10" style="18" customWidth="1"/>
    <col min="6141" max="6141" width="11.7109375" style="18" customWidth="1"/>
    <col min="6142" max="6142" width="11" style="18" customWidth="1"/>
    <col min="6143" max="6143" width="12.42578125" style="18" customWidth="1"/>
    <col min="6144" max="6144" width="10.28515625" style="18" customWidth="1"/>
    <col min="6145" max="6146" width="10.140625" style="18" customWidth="1"/>
    <col min="6147" max="6147" width="9.7109375" style="18" customWidth="1"/>
    <col min="6148" max="6148" width="11.5703125" style="18" customWidth="1"/>
    <col min="6149" max="6149" width="10" style="18" customWidth="1"/>
    <col min="6150" max="6150" width="13.5703125" style="18" customWidth="1"/>
    <col min="6151" max="6151" width="12" style="18" customWidth="1"/>
    <col min="6152" max="6153" width="13.5703125" style="18" customWidth="1"/>
    <col min="6154" max="6163" width="10.7109375" style="18" customWidth="1"/>
    <col min="6164" max="6168" width="9.140625" style="18"/>
    <col min="6169" max="6170" width="12.42578125" style="18" customWidth="1"/>
    <col min="6171" max="6171" width="9.140625" style="18"/>
    <col min="6172" max="6172" width="12.42578125" style="18" customWidth="1"/>
    <col min="6173" max="6173" width="16.85546875" style="18" customWidth="1"/>
    <col min="6174" max="6380" width="9.140625" style="18"/>
    <col min="6381" max="6381" width="6.140625" style="18" customWidth="1"/>
    <col min="6382" max="6382" width="13" style="18" customWidth="1"/>
    <col min="6383" max="6383" width="12.140625" style="18" customWidth="1"/>
    <col min="6384" max="6384" width="13.5703125" style="18" customWidth="1"/>
    <col min="6385" max="6385" width="11" style="18" customWidth="1"/>
    <col min="6386" max="6386" width="12.140625" style="18" customWidth="1"/>
    <col min="6387" max="6387" width="17.140625" style="18" customWidth="1"/>
    <col min="6388" max="6390" width="9.140625" style="18"/>
    <col min="6391" max="6391" width="10.42578125" style="18" customWidth="1"/>
    <col min="6392" max="6392" width="18.28515625" style="18" customWidth="1"/>
    <col min="6393" max="6393" width="8.85546875" style="18" customWidth="1"/>
    <col min="6394" max="6394" width="11.85546875" style="18" customWidth="1"/>
    <col min="6395" max="6395" width="9.42578125" style="18" customWidth="1"/>
    <col min="6396" max="6396" width="10" style="18" customWidth="1"/>
    <col min="6397" max="6397" width="11.7109375" style="18" customWidth="1"/>
    <col min="6398" max="6398" width="11" style="18" customWidth="1"/>
    <col min="6399" max="6399" width="12.42578125" style="18" customWidth="1"/>
    <col min="6400" max="6400" width="10.28515625" style="18" customWidth="1"/>
    <col min="6401" max="6402" width="10.140625" style="18" customWidth="1"/>
    <col min="6403" max="6403" width="9.7109375" style="18" customWidth="1"/>
    <col min="6404" max="6404" width="11.5703125" style="18" customWidth="1"/>
    <col min="6405" max="6405" width="10" style="18" customWidth="1"/>
    <col min="6406" max="6406" width="13.5703125" style="18" customWidth="1"/>
    <col min="6407" max="6407" width="12" style="18" customWidth="1"/>
    <col min="6408" max="6409" width="13.5703125" style="18" customWidth="1"/>
    <col min="6410" max="6419" width="10.7109375" style="18" customWidth="1"/>
    <col min="6420" max="6424" width="9.140625" style="18"/>
    <col min="6425" max="6426" width="12.42578125" style="18" customWidth="1"/>
    <col min="6427" max="6427" width="9.140625" style="18"/>
    <col min="6428" max="6428" width="12.42578125" style="18" customWidth="1"/>
    <col min="6429" max="6429" width="16.85546875" style="18" customWidth="1"/>
    <col min="6430" max="6636" width="9.140625" style="18"/>
    <col min="6637" max="6637" width="6.140625" style="18" customWidth="1"/>
    <col min="6638" max="6638" width="13" style="18" customWidth="1"/>
    <col min="6639" max="6639" width="12.140625" style="18" customWidth="1"/>
    <col min="6640" max="6640" width="13.5703125" style="18" customWidth="1"/>
    <col min="6641" max="6641" width="11" style="18" customWidth="1"/>
    <col min="6642" max="6642" width="12.140625" style="18" customWidth="1"/>
    <col min="6643" max="6643" width="17.140625" style="18" customWidth="1"/>
    <col min="6644" max="6646" width="9.140625" style="18"/>
    <col min="6647" max="6647" width="10.42578125" style="18" customWidth="1"/>
    <col min="6648" max="6648" width="18.28515625" style="18" customWidth="1"/>
    <col min="6649" max="6649" width="8.85546875" style="18" customWidth="1"/>
    <col min="6650" max="6650" width="11.85546875" style="18" customWidth="1"/>
    <col min="6651" max="6651" width="9.42578125" style="18" customWidth="1"/>
    <col min="6652" max="6652" width="10" style="18" customWidth="1"/>
    <col min="6653" max="6653" width="11.7109375" style="18" customWidth="1"/>
    <col min="6654" max="6654" width="11" style="18" customWidth="1"/>
    <col min="6655" max="6655" width="12.42578125" style="18" customWidth="1"/>
    <col min="6656" max="6656" width="10.28515625" style="18" customWidth="1"/>
    <col min="6657" max="6658" width="10.140625" style="18" customWidth="1"/>
    <col min="6659" max="6659" width="9.7109375" style="18" customWidth="1"/>
    <col min="6660" max="6660" width="11.5703125" style="18" customWidth="1"/>
    <col min="6661" max="6661" width="10" style="18" customWidth="1"/>
    <col min="6662" max="6662" width="13.5703125" style="18" customWidth="1"/>
    <col min="6663" max="6663" width="12" style="18" customWidth="1"/>
    <col min="6664" max="6665" width="13.5703125" style="18" customWidth="1"/>
    <col min="6666" max="6675" width="10.7109375" style="18" customWidth="1"/>
    <col min="6676" max="6680" width="9.140625" style="18"/>
    <col min="6681" max="6682" width="12.42578125" style="18" customWidth="1"/>
    <col min="6683" max="6683" width="9.140625" style="18"/>
    <col min="6684" max="6684" width="12.42578125" style="18" customWidth="1"/>
    <col min="6685" max="6685" width="16.85546875" style="18" customWidth="1"/>
    <col min="6686" max="6892" width="9.140625" style="18"/>
    <col min="6893" max="6893" width="6.140625" style="18" customWidth="1"/>
    <col min="6894" max="6894" width="13" style="18" customWidth="1"/>
    <col min="6895" max="6895" width="12.140625" style="18" customWidth="1"/>
    <col min="6896" max="6896" width="13.5703125" style="18" customWidth="1"/>
    <col min="6897" max="6897" width="11" style="18" customWidth="1"/>
    <col min="6898" max="6898" width="12.140625" style="18" customWidth="1"/>
    <col min="6899" max="6899" width="17.140625" style="18" customWidth="1"/>
    <col min="6900" max="6902" width="9.140625" style="18"/>
    <col min="6903" max="6903" width="10.42578125" style="18" customWidth="1"/>
    <col min="6904" max="6904" width="18.28515625" style="18" customWidth="1"/>
    <col min="6905" max="6905" width="8.85546875" style="18" customWidth="1"/>
    <col min="6906" max="6906" width="11.85546875" style="18" customWidth="1"/>
    <col min="6907" max="6907" width="9.42578125" style="18" customWidth="1"/>
    <col min="6908" max="6908" width="10" style="18" customWidth="1"/>
    <col min="6909" max="6909" width="11.7109375" style="18" customWidth="1"/>
    <col min="6910" max="6910" width="11" style="18" customWidth="1"/>
    <col min="6911" max="6911" width="12.42578125" style="18" customWidth="1"/>
    <col min="6912" max="6912" width="10.28515625" style="18" customWidth="1"/>
    <col min="6913" max="6914" width="10.140625" style="18" customWidth="1"/>
    <col min="6915" max="6915" width="9.7109375" style="18" customWidth="1"/>
    <col min="6916" max="6916" width="11.5703125" style="18" customWidth="1"/>
    <col min="6917" max="6917" width="10" style="18" customWidth="1"/>
    <col min="6918" max="6918" width="13.5703125" style="18" customWidth="1"/>
    <col min="6919" max="6919" width="12" style="18" customWidth="1"/>
    <col min="6920" max="6921" width="13.5703125" style="18" customWidth="1"/>
    <col min="6922" max="6931" width="10.7109375" style="18" customWidth="1"/>
    <col min="6932" max="6936" width="9.140625" style="18"/>
    <col min="6937" max="6938" width="12.42578125" style="18" customWidth="1"/>
    <col min="6939" max="6939" width="9.140625" style="18"/>
    <col min="6940" max="6940" width="12.42578125" style="18" customWidth="1"/>
    <col min="6941" max="6941" width="16.85546875" style="18" customWidth="1"/>
    <col min="6942" max="7148" width="9.140625" style="18"/>
    <col min="7149" max="7149" width="6.140625" style="18" customWidth="1"/>
    <col min="7150" max="7150" width="13" style="18" customWidth="1"/>
    <col min="7151" max="7151" width="12.140625" style="18" customWidth="1"/>
    <col min="7152" max="7152" width="13.5703125" style="18" customWidth="1"/>
    <col min="7153" max="7153" width="11" style="18" customWidth="1"/>
    <col min="7154" max="7154" width="12.140625" style="18" customWidth="1"/>
    <col min="7155" max="7155" width="17.140625" style="18" customWidth="1"/>
    <col min="7156" max="7158" width="9.140625" style="18"/>
    <col min="7159" max="7159" width="10.42578125" style="18" customWidth="1"/>
    <col min="7160" max="7160" width="18.28515625" style="18" customWidth="1"/>
    <col min="7161" max="7161" width="8.85546875" style="18" customWidth="1"/>
    <col min="7162" max="7162" width="11.85546875" style="18" customWidth="1"/>
    <col min="7163" max="7163" width="9.42578125" style="18" customWidth="1"/>
    <col min="7164" max="7164" width="10" style="18" customWidth="1"/>
    <col min="7165" max="7165" width="11.7109375" style="18" customWidth="1"/>
    <col min="7166" max="7166" width="11" style="18" customWidth="1"/>
    <col min="7167" max="7167" width="12.42578125" style="18" customWidth="1"/>
    <col min="7168" max="7168" width="10.28515625" style="18" customWidth="1"/>
    <col min="7169" max="7170" width="10.140625" style="18" customWidth="1"/>
    <col min="7171" max="7171" width="9.7109375" style="18" customWidth="1"/>
    <col min="7172" max="7172" width="11.5703125" style="18" customWidth="1"/>
    <col min="7173" max="7173" width="10" style="18" customWidth="1"/>
    <col min="7174" max="7174" width="13.5703125" style="18" customWidth="1"/>
    <col min="7175" max="7175" width="12" style="18" customWidth="1"/>
    <col min="7176" max="7177" width="13.5703125" style="18" customWidth="1"/>
    <col min="7178" max="7187" width="10.7109375" style="18" customWidth="1"/>
    <col min="7188" max="7192" width="9.140625" style="18"/>
    <col min="7193" max="7194" width="12.42578125" style="18" customWidth="1"/>
    <col min="7195" max="7195" width="9.140625" style="18"/>
    <col min="7196" max="7196" width="12.42578125" style="18" customWidth="1"/>
    <col min="7197" max="7197" width="16.85546875" style="18" customWidth="1"/>
    <col min="7198" max="7404" width="9.140625" style="18"/>
    <col min="7405" max="7405" width="6.140625" style="18" customWidth="1"/>
    <col min="7406" max="7406" width="13" style="18" customWidth="1"/>
    <col min="7407" max="7407" width="12.140625" style="18" customWidth="1"/>
    <col min="7408" max="7408" width="13.5703125" style="18" customWidth="1"/>
    <col min="7409" max="7409" width="11" style="18" customWidth="1"/>
    <col min="7410" max="7410" width="12.140625" style="18" customWidth="1"/>
    <col min="7411" max="7411" width="17.140625" style="18" customWidth="1"/>
    <col min="7412" max="7414" width="9.140625" style="18"/>
    <col min="7415" max="7415" width="10.42578125" style="18" customWidth="1"/>
    <col min="7416" max="7416" width="18.28515625" style="18" customWidth="1"/>
    <col min="7417" max="7417" width="8.85546875" style="18" customWidth="1"/>
    <col min="7418" max="7418" width="11.85546875" style="18" customWidth="1"/>
    <col min="7419" max="7419" width="9.42578125" style="18" customWidth="1"/>
    <col min="7420" max="7420" width="10" style="18" customWidth="1"/>
    <col min="7421" max="7421" width="11.7109375" style="18" customWidth="1"/>
    <col min="7422" max="7422" width="11" style="18" customWidth="1"/>
    <col min="7423" max="7423" width="12.42578125" style="18" customWidth="1"/>
    <col min="7424" max="7424" width="10.28515625" style="18" customWidth="1"/>
    <col min="7425" max="7426" width="10.140625" style="18" customWidth="1"/>
    <col min="7427" max="7427" width="9.7109375" style="18" customWidth="1"/>
    <col min="7428" max="7428" width="11.5703125" style="18" customWidth="1"/>
    <col min="7429" max="7429" width="10" style="18" customWidth="1"/>
    <col min="7430" max="7430" width="13.5703125" style="18" customWidth="1"/>
    <col min="7431" max="7431" width="12" style="18" customWidth="1"/>
    <col min="7432" max="7433" width="13.5703125" style="18" customWidth="1"/>
    <col min="7434" max="7443" width="10.7109375" style="18" customWidth="1"/>
    <col min="7444" max="7448" width="9.140625" style="18"/>
    <col min="7449" max="7450" width="12.42578125" style="18" customWidth="1"/>
    <col min="7451" max="7451" width="9.140625" style="18"/>
    <col min="7452" max="7452" width="12.42578125" style="18" customWidth="1"/>
    <col min="7453" max="7453" width="16.85546875" style="18" customWidth="1"/>
    <col min="7454" max="7660" width="9.140625" style="18"/>
    <col min="7661" max="7661" width="6.140625" style="18" customWidth="1"/>
    <col min="7662" max="7662" width="13" style="18" customWidth="1"/>
    <col min="7663" max="7663" width="12.140625" style="18" customWidth="1"/>
    <col min="7664" max="7664" width="13.5703125" style="18" customWidth="1"/>
    <col min="7665" max="7665" width="11" style="18" customWidth="1"/>
    <col min="7666" max="7666" width="12.140625" style="18" customWidth="1"/>
    <col min="7667" max="7667" width="17.140625" style="18" customWidth="1"/>
    <col min="7668" max="7670" width="9.140625" style="18"/>
    <col min="7671" max="7671" width="10.42578125" style="18" customWidth="1"/>
    <col min="7672" max="7672" width="18.28515625" style="18" customWidth="1"/>
    <col min="7673" max="7673" width="8.85546875" style="18" customWidth="1"/>
    <col min="7674" max="7674" width="11.85546875" style="18" customWidth="1"/>
    <col min="7675" max="7675" width="9.42578125" style="18" customWidth="1"/>
    <col min="7676" max="7676" width="10" style="18" customWidth="1"/>
    <col min="7677" max="7677" width="11.7109375" style="18" customWidth="1"/>
    <col min="7678" max="7678" width="11" style="18" customWidth="1"/>
    <col min="7679" max="7679" width="12.42578125" style="18" customWidth="1"/>
    <col min="7680" max="7680" width="10.28515625" style="18" customWidth="1"/>
    <col min="7681" max="7682" width="10.140625" style="18" customWidth="1"/>
    <col min="7683" max="7683" width="9.7109375" style="18" customWidth="1"/>
    <col min="7684" max="7684" width="11.5703125" style="18" customWidth="1"/>
    <col min="7685" max="7685" width="10" style="18" customWidth="1"/>
    <col min="7686" max="7686" width="13.5703125" style="18" customWidth="1"/>
    <col min="7687" max="7687" width="12" style="18" customWidth="1"/>
    <col min="7688" max="7689" width="13.5703125" style="18" customWidth="1"/>
    <col min="7690" max="7699" width="10.7109375" style="18" customWidth="1"/>
    <col min="7700" max="7704" width="9.140625" style="18"/>
    <col min="7705" max="7706" width="12.42578125" style="18" customWidth="1"/>
    <col min="7707" max="7707" width="9.140625" style="18"/>
    <col min="7708" max="7708" width="12.42578125" style="18" customWidth="1"/>
    <col min="7709" max="7709" width="16.85546875" style="18" customWidth="1"/>
    <col min="7710" max="7916" width="9.140625" style="18"/>
    <col min="7917" max="7917" width="6.140625" style="18" customWidth="1"/>
    <col min="7918" max="7918" width="13" style="18" customWidth="1"/>
    <col min="7919" max="7919" width="12.140625" style="18" customWidth="1"/>
    <col min="7920" max="7920" width="13.5703125" style="18" customWidth="1"/>
    <col min="7921" max="7921" width="11" style="18" customWidth="1"/>
    <col min="7922" max="7922" width="12.140625" style="18" customWidth="1"/>
    <col min="7923" max="7923" width="17.140625" style="18" customWidth="1"/>
    <col min="7924" max="7926" width="9.140625" style="18"/>
    <col min="7927" max="7927" width="10.42578125" style="18" customWidth="1"/>
    <col min="7928" max="7928" width="18.28515625" style="18" customWidth="1"/>
    <col min="7929" max="7929" width="8.85546875" style="18" customWidth="1"/>
    <col min="7930" max="7930" width="11.85546875" style="18" customWidth="1"/>
    <col min="7931" max="7931" width="9.42578125" style="18" customWidth="1"/>
    <col min="7932" max="7932" width="10" style="18" customWidth="1"/>
    <col min="7933" max="7933" width="11.7109375" style="18" customWidth="1"/>
    <col min="7934" max="7934" width="11" style="18" customWidth="1"/>
    <col min="7935" max="7935" width="12.42578125" style="18" customWidth="1"/>
    <col min="7936" max="7936" width="10.28515625" style="18" customWidth="1"/>
    <col min="7937" max="7938" width="10.140625" style="18" customWidth="1"/>
    <col min="7939" max="7939" width="9.7109375" style="18" customWidth="1"/>
    <col min="7940" max="7940" width="11.5703125" style="18" customWidth="1"/>
    <col min="7941" max="7941" width="10" style="18" customWidth="1"/>
    <col min="7942" max="7942" width="13.5703125" style="18" customWidth="1"/>
    <col min="7943" max="7943" width="12" style="18" customWidth="1"/>
    <col min="7944" max="7945" width="13.5703125" style="18" customWidth="1"/>
    <col min="7946" max="7955" width="10.7109375" style="18" customWidth="1"/>
    <col min="7956" max="7960" width="9.140625" style="18"/>
    <col min="7961" max="7962" width="12.42578125" style="18" customWidth="1"/>
    <col min="7963" max="7963" width="9.140625" style="18"/>
    <col min="7964" max="7964" width="12.42578125" style="18" customWidth="1"/>
    <col min="7965" max="7965" width="16.85546875" style="18" customWidth="1"/>
    <col min="7966" max="8172" width="9.140625" style="18"/>
    <col min="8173" max="8173" width="6.140625" style="18" customWidth="1"/>
    <col min="8174" max="8174" width="13" style="18" customWidth="1"/>
    <col min="8175" max="8175" width="12.140625" style="18" customWidth="1"/>
    <col min="8176" max="8176" width="13.5703125" style="18" customWidth="1"/>
    <col min="8177" max="8177" width="11" style="18" customWidth="1"/>
    <col min="8178" max="8178" width="12.140625" style="18" customWidth="1"/>
    <col min="8179" max="8179" width="17.140625" style="18" customWidth="1"/>
    <col min="8180" max="8182" width="9.140625" style="18"/>
    <col min="8183" max="8183" width="10.42578125" style="18" customWidth="1"/>
    <col min="8184" max="8184" width="18.28515625" style="18" customWidth="1"/>
    <col min="8185" max="8185" width="8.85546875" style="18" customWidth="1"/>
    <col min="8186" max="8186" width="11.85546875" style="18" customWidth="1"/>
    <col min="8187" max="8187" width="9.42578125" style="18" customWidth="1"/>
    <col min="8188" max="8188" width="10" style="18" customWidth="1"/>
    <col min="8189" max="8189" width="11.7109375" style="18" customWidth="1"/>
    <col min="8190" max="8190" width="11" style="18" customWidth="1"/>
    <col min="8191" max="8191" width="12.42578125" style="18" customWidth="1"/>
    <col min="8192" max="8192" width="10.28515625" style="18" customWidth="1"/>
    <col min="8193" max="8194" width="10.140625" style="18" customWidth="1"/>
    <col min="8195" max="8195" width="9.7109375" style="18" customWidth="1"/>
    <col min="8196" max="8196" width="11.5703125" style="18" customWidth="1"/>
    <col min="8197" max="8197" width="10" style="18" customWidth="1"/>
    <col min="8198" max="8198" width="13.5703125" style="18" customWidth="1"/>
    <col min="8199" max="8199" width="12" style="18" customWidth="1"/>
    <col min="8200" max="8201" width="13.5703125" style="18" customWidth="1"/>
    <col min="8202" max="8211" width="10.7109375" style="18" customWidth="1"/>
    <col min="8212" max="8216" width="9.140625" style="18"/>
    <col min="8217" max="8218" width="12.42578125" style="18" customWidth="1"/>
    <col min="8219" max="8219" width="9.140625" style="18"/>
    <col min="8220" max="8220" width="12.42578125" style="18" customWidth="1"/>
    <col min="8221" max="8221" width="16.85546875" style="18" customWidth="1"/>
    <col min="8222" max="8428" width="9.140625" style="18"/>
    <col min="8429" max="8429" width="6.140625" style="18" customWidth="1"/>
    <col min="8430" max="8430" width="13" style="18" customWidth="1"/>
    <col min="8431" max="8431" width="12.140625" style="18" customWidth="1"/>
    <col min="8432" max="8432" width="13.5703125" style="18" customWidth="1"/>
    <col min="8433" max="8433" width="11" style="18" customWidth="1"/>
    <col min="8434" max="8434" width="12.140625" style="18" customWidth="1"/>
    <col min="8435" max="8435" width="17.140625" style="18" customWidth="1"/>
    <col min="8436" max="8438" width="9.140625" style="18"/>
    <col min="8439" max="8439" width="10.42578125" style="18" customWidth="1"/>
    <col min="8440" max="8440" width="18.28515625" style="18" customWidth="1"/>
    <col min="8441" max="8441" width="8.85546875" style="18" customWidth="1"/>
    <col min="8442" max="8442" width="11.85546875" style="18" customWidth="1"/>
    <col min="8443" max="8443" width="9.42578125" style="18" customWidth="1"/>
    <col min="8444" max="8444" width="10" style="18" customWidth="1"/>
    <col min="8445" max="8445" width="11.7109375" style="18" customWidth="1"/>
    <col min="8446" max="8446" width="11" style="18" customWidth="1"/>
    <col min="8447" max="8447" width="12.42578125" style="18" customWidth="1"/>
    <col min="8448" max="8448" width="10.28515625" style="18" customWidth="1"/>
    <col min="8449" max="8450" width="10.140625" style="18" customWidth="1"/>
    <col min="8451" max="8451" width="9.7109375" style="18" customWidth="1"/>
    <col min="8452" max="8452" width="11.5703125" style="18" customWidth="1"/>
    <col min="8453" max="8453" width="10" style="18" customWidth="1"/>
    <col min="8454" max="8454" width="13.5703125" style="18" customWidth="1"/>
    <col min="8455" max="8455" width="12" style="18" customWidth="1"/>
    <col min="8456" max="8457" width="13.5703125" style="18" customWidth="1"/>
    <col min="8458" max="8467" width="10.7109375" style="18" customWidth="1"/>
    <col min="8468" max="8472" width="9.140625" style="18"/>
    <col min="8473" max="8474" width="12.42578125" style="18" customWidth="1"/>
    <col min="8475" max="8475" width="9.140625" style="18"/>
    <col min="8476" max="8476" width="12.42578125" style="18" customWidth="1"/>
    <col min="8477" max="8477" width="16.85546875" style="18" customWidth="1"/>
    <col min="8478" max="8684" width="9.140625" style="18"/>
    <col min="8685" max="8685" width="6.140625" style="18" customWidth="1"/>
    <col min="8686" max="8686" width="13" style="18" customWidth="1"/>
    <col min="8687" max="8687" width="12.140625" style="18" customWidth="1"/>
    <col min="8688" max="8688" width="13.5703125" style="18" customWidth="1"/>
    <col min="8689" max="8689" width="11" style="18" customWidth="1"/>
    <col min="8690" max="8690" width="12.140625" style="18" customWidth="1"/>
    <col min="8691" max="8691" width="17.140625" style="18" customWidth="1"/>
    <col min="8692" max="8694" width="9.140625" style="18"/>
    <col min="8695" max="8695" width="10.42578125" style="18" customWidth="1"/>
    <col min="8696" max="8696" width="18.28515625" style="18" customWidth="1"/>
    <col min="8697" max="8697" width="8.85546875" style="18" customWidth="1"/>
    <col min="8698" max="8698" width="11.85546875" style="18" customWidth="1"/>
    <col min="8699" max="8699" width="9.42578125" style="18" customWidth="1"/>
    <col min="8700" max="8700" width="10" style="18" customWidth="1"/>
    <col min="8701" max="8701" width="11.7109375" style="18" customWidth="1"/>
    <col min="8702" max="8702" width="11" style="18" customWidth="1"/>
    <col min="8703" max="8703" width="12.42578125" style="18" customWidth="1"/>
    <col min="8704" max="8704" width="10.28515625" style="18" customWidth="1"/>
    <col min="8705" max="8706" width="10.140625" style="18" customWidth="1"/>
    <col min="8707" max="8707" width="9.7109375" style="18" customWidth="1"/>
    <col min="8708" max="8708" width="11.5703125" style="18" customWidth="1"/>
    <col min="8709" max="8709" width="10" style="18" customWidth="1"/>
    <col min="8710" max="8710" width="13.5703125" style="18" customWidth="1"/>
    <col min="8711" max="8711" width="12" style="18" customWidth="1"/>
    <col min="8712" max="8713" width="13.5703125" style="18" customWidth="1"/>
    <col min="8714" max="8723" width="10.7109375" style="18" customWidth="1"/>
    <col min="8724" max="8728" width="9.140625" style="18"/>
    <col min="8729" max="8730" width="12.42578125" style="18" customWidth="1"/>
    <col min="8731" max="8731" width="9.140625" style="18"/>
    <col min="8732" max="8732" width="12.42578125" style="18" customWidth="1"/>
    <col min="8733" max="8733" width="16.85546875" style="18" customWidth="1"/>
    <col min="8734" max="8940" width="9.140625" style="18"/>
    <col min="8941" max="8941" width="6.140625" style="18" customWidth="1"/>
    <col min="8942" max="8942" width="13" style="18" customWidth="1"/>
    <col min="8943" max="8943" width="12.140625" style="18" customWidth="1"/>
    <col min="8944" max="8944" width="13.5703125" style="18" customWidth="1"/>
    <col min="8945" max="8945" width="11" style="18" customWidth="1"/>
    <col min="8946" max="8946" width="12.140625" style="18" customWidth="1"/>
    <col min="8947" max="8947" width="17.140625" style="18" customWidth="1"/>
    <col min="8948" max="8950" width="9.140625" style="18"/>
    <col min="8951" max="8951" width="10.42578125" style="18" customWidth="1"/>
    <col min="8952" max="8952" width="18.28515625" style="18" customWidth="1"/>
    <col min="8953" max="8953" width="8.85546875" style="18" customWidth="1"/>
    <col min="8954" max="8954" width="11.85546875" style="18" customWidth="1"/>
    <col min="8955" max="8955" width="9.42578125" style="18" customWidth="1"/>
    <col min="8956" max="8956" width="10" style="18" customWidth="1"/>
    <col min="8957" max="8957" width="11.7109375" style="18" customWidth="1"/>
    <col min="8958" max="8958" width="11" style="18" customWidth="1"/>
    <col min="8959" max="8959" width="12.42578125" style="18" customWidth="1"/>
    <col min="8960" max="8960" width="10.28515625" style="18" customWidth="1"/>
    <col min="8961" max="8962" width="10.140625" style="18" customWidth="1"/>
    <col min="8963" max="8963" width="9.7109375" style="18" customWidth="1"/>
    <col min="8964" max="8964" width="11.5703125" style="18" customWidth="1"/>
    <col min="8965" max="8965" width="10" style="18" customWidth="1"/>
    <col min="8966" max="8966" width="13.5703125" style="18" customWidth="1"/>
    <col min="8967" max="8967" width="12" style="18" customWidth="1"/>
    <col min="8968" max="8969" width="13.5703125" style="18" customWidth="1"/>
    <col min="8970" max="8979" width="10.7109375" style="18" customWidth="1"/>
    <col min="8980" max="8984" width="9.140625" style="18"/>
    <col min="8985" max="8986" width="12.42578125" style="18" customWidth="1"/>
    <col min="8987" max="8987" width="9.140625" style="18"/>
    <col min="8988" max="8988" width="12.42578125" style="18" customWidth="1"/>
    <col min="8989" max="8989" width="16.85546875" style="18" customWidth="1"/>
    <col min="8990" max="9196" width="9.140625" style="18"/>
    <col min="9197" max="9197" width="6.140625" style="18" customWidth="1"/>
    <col min="9198" max="9198" width="13" style="18" customWidth="1"/>
    <col min="9199" max="9199" width="12.140625" style="18" customWidth="1"/>
    <col min="9200" max="9200" width="13.5703125" style="18" customWidth="1"/>
    <col min="9201" max="9201" width="11" style="18" customWidth="1"/>
    <col min="9202" max="9202" width="12.140625" style="18" customWidth="1"/>
    <col min="9203" max="9203" width="17.140625" style="18" customWidth="1"/>
    <col min="9204" max="9206" width="9.140625" style="18"/>
    <col min="9207" max="9207" width="10.42578125" style="18" customWidth="1"/>
    <col min="9208" max="9208" width="18.28515625" style="18" customWidth="1"/>
    <col min="9209" max="9209" width="8.85546875" style="18" customWidth="1"/>
    <col min="9210" max="9210" width="11.85546875" style="18" customWidth="1"/>
    <col min="9211" max="9211" width="9.42578125" style="18" customWidth="1"/>
    <col min="9212" max="9212" width="10" style="18" customWidth="1"/>
    <col min="9213" max="9213" width="11.7109375" style="18" customWidth="1"/>
    <col min="9214" max="9214" width="11" style="18" customWidth="1"/>
    <col min="9215" max="9215" width="12.42578125" style="18" customWidth="1"/>
    <col min="9216" max="9216" width="10.28515625" style="18" customWidth="1"/>
    <col min="9217" max="9218" width="10.140625" style="18" customWidth="1"/>
    <col min="9219" max="9219" width="9.7109375" style="18" customWidth="1"/>
    <col min="9220" max="9220" width="11.5703125" style="18" customWidth="1"/>
    <col min="9221" max="9221" width="10" style="18" customWidth="1"/>
    <col min="9222" max="9222" width="13.5703125" style="18" customWidth="1"/>
    <col min="9223" max="9223" width="12" style="18" customWidth="1"/>
    <col min="9224" max="9225" width="13.5703125" style="18" customWidth="1"/>
    <col min="9226" max="9235" width="10.7109375" style="18" customWidth="1"/>
    <col min="9236" max="9240" width="9.140625" style="18"/>
    <col min="9241" max="9242" width="12.42578125" style="18" customWidth="1"/>
    <col min="9243" max="9243" width="9.140625" style="18"/>
    <col min="9244" max="9244" width="12.42578125" style="18" customWidth="1"/>
    <col min="9245" max="9245" width="16.85546875" style="18" customWidth="1"/>
    <col min="9246" max="9452" width="9.140625" style="18"/>
    <col min="9453" max="9453" width="6.140625" style="18" customWidth="1"/>
    <col min="9454" max="9454" width="13" style="18" customWidth="1"/>
    <col min="9455" max="9455" width="12.140625" style="18" customWidth="1"/>
    <col min="9456" max="9456" width="13.5703125" style="18" customWidth="1"/>
    <col min="9457" max="9457" width="11" style="18" customWidth="1"/>
    <col min="9458" max="9458" width="12.140625" style="18" customWidth="1"/>
    <col min="9459" max="9459" width="17.140625" style="18" customWidth="1"/>
    <col min="9460" max="9462" width="9.140625" style="18"/>
    <col min="9463" max="9463" width="10.42578125" style="18" customWidth="1"/>
    <col min="9464" max="9464" width="18.28515625" style="18" customWidth="1"/>
    <col min="9465" max="9465" width="8.85546875" style="18" customWidth="1"/>
    <col min="9466" max="9466" width="11.85546875" style="18" customWidth="1"/>
    <col min="9467" max="9467" width="9.42578125" style="18" customWidth="1"/>
    <col min="9468" max="9468" width="10" style="18" customWidth="1"/>
    <col min="9469" max="9469" width="11.7109375" style="18" customWidth="1"/>
    <col min="9470" max="9470" width="11" style="18" customWidth="1"/>
    <col min="9471" max="9471" width="12.42578125" style="18" customWidth="1"/>
    <col min="9472" max="9472" width="10.28515625" style="18" customWidth="1"/>
    <col min="9473" max="9474" width="10.140625" style="18" customWidth="1"/>
    <col min="9475" max="9475" width="9.7109375" style="18" customWidth="1"/>
    <col min="9476" max="9476" width="11.5703125" style="18" customWidth="1"/>
    <col min="9477" max="9477" width="10" style="18" customWidth="1"/>
    <col min="9478" max="9478" width="13.5703125" style="18" customWidth="1"/>
    <col min="9479" max="9479" width="12" style="18" customWidth="1"/>
    <col min="9480" max="9481" width="13.5703125" style="18" customWidth="1"/>
    <col min="9482" max="9491" width="10.7109375" style="18" customWidth="1"/>
    <col min="9492" max="9496" width="9.140625" style="18"/>
    <col min="9497" max="9498" width="12.42578125" style="18" customWidth="1"/>
    <col min="9499" max="9499" width="9.140625" style="18"/>
    <col min="9500" max="9500" width="12.42578125" style="18" customWidth="1"/>
    <col min="9501" max="9501" width="16.85546875" style="18" customWidth="1"/>
    <col min="9502" max="9708" width="9.140625" style="18"/>
    <col min="9709" max="9709" width="6.140625" style="18" customWidth="1"/>
    <col min="9710" max="9710" width="13" style="18" customWidth="1"/>
    <col min="9711" max="9711" width="12.140625" style="18" customWidth="1"/>
    <col min="9712" max="9712" width="13.5703125" style="18" customWidth="1"/>
    <col min="9713" max="9713" width="11" style="18" customWidth="1"/>
    <col min="9714" max="9714" width="12.140625" style="18" customWidth="1"/>
    <col min="9715" max="9715" width="17.140625" style="18" customWidth="1"/>
    <col min="9716" max="9718" width="9.140625" style="18"/>
    <col min="9719" max="9719" width="10.42578125" style="18" customWidth="1"/>
    <col min="9720" max="9720" width="18.28515625" style="18" customWidth="1"/>
    <col min="9721" max="9721" width="8.85546875" style="18" customWidth="1"/>
    <col min="9722" max="9722" width="11.85546875" style="18" customWidth="1"/>
    <col min="9723" max="9723" width="9.42578125" style="18" customWidth="1"/>
    <col min="9724" max="9724" width="10" style="18" customWidth="1"/>
    <col min="9725" max="9725" width="11.7109375" style="18" customWidth="1"/>
    <col min="9726" max="9726" width="11" style="18" customWidth="1"/>
    <col min="9727" max="9727" width="12.42578125" style="18" customWidth="1"/>
    <col min="9728" max="9728" width="10.28515625" style="18" customWidth="1"/>
    <col min="9729" max="9730" width="10.140625" style="18" customWidth="1"/>
    <col min="9731" max="9731" width="9.7109375" style="18" customWidth="1"/>
    <col min="9732" max="9732" width="11.5703125" style="18" customWidth="1"/>
    <col min="9733" max="9733" width="10" style="18" customWidth="1"/>
    <col min="9734" max="9734" width="13.5703125" style="18" customWidth="1"/>
    <col min="9735" max="9735" width="12" style="18" customWidth="1"/>
    <col min="9736" max="9737" width="13.5703125" style="18" customWidth="1"/>
    <col min="9738" max="9747" width="10.7109375" style="18" customWidth="1"/>
    <col min="9748" max="9752" width="9.140625" style="18"/>
    <col min="9753" max="9754" width="12.42578125" style="18" customWidth="1"/>
    <col min="9755" max="9755" width="9.140625" style="18"/>
    <col min="9756" max="9756" width="12.42578125" style="18" customWidth="1"/>
    <col min="9757" max="9757" width="16.85546875" style="18" customWidth="1"/>
    <col min="9758" max="9964" width="9.140625" style="18"/>
    <col min="9965" max="9965" width="6.140625" style="18" customWidth="1"/>
    <col min="9966" max="9966" width="13" style="18" customWidth="1"/>
    <col min="9967" max="9967" width="12.140625" style="18" customWidth="1"/>
    <col min="9968" max="9968" width="13.5703125" style="18" customWidth="1"/>
    <col min="9969" max="9969" width="11" style="18" customWidth="1"/>
    <col min="9970" max="9970" width="12.140625" style="18" customWidth="1"/>
    <col min="9971" max="9971" width="17.140625" style="18" customWidth="1"/>
    <col min="9972" max="9974" width="9.140625" style="18"/>
    <col min="9975" max="9975" width="10.42578125" style="18" customWidth="1"/>
    <col min="9976" max="9976" width="18.28515625" style="18" customWidth="1"/>
    <col min="9977" max="9977" width="8.85546875" style="18" customWidth="1"/>
    <col min="9978" max="9978" width="11.85546875" style="18" customWidth="1"/>
    <col min="9979" max="9979" width="9.42578125" style="18" customWidth="1"/>
    <col min="9980" max="9980" width="10" style="18" customWidth="1"/>
    <col min="9981" max="9981" width="11.7109375" style="18" customWidth="1"/>
    <col min="9982" max="9982" width="11" style="18" customWidth="1"/>
    <col min="9983" max="9983" width="12.42578125" style="18" customWidth="1"/>
    <col min="9984" max="9984" width="10.28515625" style="18" customWidth="1"/>
    <col min="9985" max="9986" width="10.140625" style="18" customWidth="1"/>
    <col min="9987" max="9987" width="9.7109375" style="18" customWidth="1"/>
    <col min="9988" max="9988" width="11.5703125" style="18" customWidth="1"/>
    <col min="9989" max="9989" width="10" style="18" customWidth="1"/>
    <col min="9990" max="9990" width="13.5703125" style="18" customWidth="1"/>
    <col min="9991" max="9991" width="12" style="18" customWidth="1"/>
    <col min="9992" max="9993" width="13.5703125" style="18" customWidth="1"/>
    <col min="9994" max="10003" width="10.7109375" style="18" customWidth="1"/>
    <col min="10004" max="10008" width="9.140625" style="18"/>
    <col min="10009" max="10010" width="12.42578125" style="18" customWidth="1"/>
    <col min="10011" max="10011" width="9.140625" style="18"/>
    <col min="10012" max="10012" width="12.42578125" style="18" customWidth="1"/>
    <col min="10013" max="10013" width="16.85546875" style="18" customWidth="1"/>
    <col min="10014" max="10220" width="9.140625" style="18"/>
    <col min="10221" max="10221" width="6.140625" style="18" customWidth="1"/>
    <col min="10222" max="10222" width="13" style="18" customWidth="1"/>
    <col min="10223" max="10223" width="12.140625" style="18" customWidth="1"/>
    <col min="10224" max="10224" width="13.5703125" style="18" customWidth="1"/>
    <col min="10225" max="10225" width="11" style="18" customWidth="1"/>
    <col min="10226" max="10226" width="12.140625" style="18" customWidth="1"/>
    <col min="10227" max="10227" width="17.140625" style="18" customWidth="1"/>
    <col min="10228" max="10230" width="9.140625" style="18"/>
    <col min="10231" max="10231" width="10.42578125" style="18" customWidth="1"/>
    <col min="10232" max="10232" width="18.28515625" style="18" customWidth="1"/>
    <col min="10233" max="10233" width="8.85546875" style="18" customWidth="1"/>
    <col min="10234" max="10234" width="11.85546875" style="18" customWidth="1"/>
    <col min="10235" max="10235" width="9.42578125" style="18" customWidth="1"/>
    <col min="10236" max="10236" width="10" style="18" customWidth="1"/>
    <col min="10237" max="10237" width="11.7109375" style="18" customWidth="1"/>
    <col min="10238" max="10238" width="11" style="18" customWidth="1"/>
    <col min="10239" max="10239" width="12.42578125" style="18" customWidth="1"/>
    <col min="10240" max="10240" width="10.28515625" style="18" customWidth="1"/>
    <col min="10241" max="10242" width="10.140625" style="18" customWidth="1"/>
    <col min="10243" max="10243" width="9.7109375" style="18" customWidth="1"/>
    <col min="10244" max="10244" width="11.5703125" style="18" customWidth="1"/>
    <col min="10245" max="10245" width="10" style="18" customWidth="1"/>
    <col min="10246" max="10246" width="13.5703125" style="18" customWidth="1"/>
    <col min="10247" max="10247" width="12" style="18" customWidth="1"/>
    <col min="10248" max="10249" width="13.5703125" style="18" customWidth="1"/>
    <col min="10250" max="10259" width="10.7109375" style="18" customWidth="1"/>
    <col min="10260" max="10264" width="9.140625" style="18"/>
    <col min="10265" max="10266" width="12.42578125" style="18" customWidth="1"/>
    <col min="10267" max="10267" width="9.140625" style="18"/>
    <col min="10268" max="10268" width="12.42578125" style="18" customWidth="1"/>
    <col min="10269" max="10269" width="16.85546875" style="18" customWidth="1"/>
    <col min="10270" max="10476" width="9.140625" style="18"/>
    <col min="10477" max="10477" width="6.140625" style="18" customWidth="1"/>
    <col min="10478" max="10478" width="13" style="18" customWidth="1"/>
    <col min="10479" max="10479" width="12.140625" style="18" customWidth="1"/>
    <col min="10480" max="10480" width="13.5703125" style="18" customWidth="1"/>
    <col min="10481" max="10481" width="11" style="18" customWidth="1"/>
    <col min="10482" max="10482" width="12.140625" style="18" customWidth="1"/>
    <col min="10483" max="10483" width="17.140625" style="18" customWidth="1"/>
    <col min="10484" max="10486" width="9.140625" style="18"/>
    <col min="10487" max="10487" width="10.42578125" style="18" customWidth="1"/>
    <col min="10488" max="10488" width="18.28515625" style="18" customWidth="1"/>
    <col min="10489" max="10489" width="8.85546875" style="18" customWidth="1"/>
    <col min="10490" max="10490" width="11.85546875" style="18" customWidth="1"/>
    <col min="10491" max="10491" width="9.42578125" style="18" customWidth="1"/>
    <col min="10492" max="10492" width="10" style="18" customWidth="1"/>
    <col min="10493" max="10493" width="11.7109375" style="18" customWidth="1"/>
    <col min="10494" max="10494" width="11" style="18" customWidth="1"/>
    <col min="10495" max="10495" width="12.42578125" style="18" customWidth="1"/>
    <col min="10496" max="10496" width="10.28515625" style="18" customWidth="1"/>
    <col min="10497" max="10498" width="10.140625" style="18" customWidth="1"/>
    <col min="10499" max="10499" width="9.7109375" style="18" customWidth="1"/>
    <col min="10500" max="10500" width="11.5703125" style="18" customWidth="1"/>
    <col min="10501" max="10501" width="10" style="18" customWidth="1"/>
    <col min="10502" max="10502" width="13.5703125" style="18" customWidth="1"/>
    <col min="10503" max="10503" width="12" style="18" customWidth="1"/>
    <col min="10504" max="10505" width="13.5703125" style="18" customWidth="1"/>
    <col min="10506" max="10515" width="10.7109375" style="18" customWidth="1"/>
    <col min="10516" max="10520" width="9.140625" style="18"/>
    <col min="10521" max="10522" width="12.42578125" style="18" customWidth="1"/>
    <col min="10523" max="10523" width="9.140625" style="18"/>
    <col min="10524" max="10524" width="12.42578125" style="18" customWidth="1"/>
    <col min="10525" max="10525" width="16.85546875" style="18" customWidth="1"/>
    <col min="10526" max="10732" width="9.140625" style="18"/>
    <col min="10733" max="10733" width="6.140625" style="18" customWidth="1"/>
    <col min="10734" max="10734" width="13" style="18" customWidth="1"/>
    <col min="10735" max="10735" width="12.140625" style="18" customWidth="1"/>
    <col min="10736" max="10736" width="13.5703125" style="18" customWidth="1"/>
    <col min="10737" max="10737" width="11" style="18" customWidth="1"/>
    <col min="10738" max="10738" width="12.140625" style="18" customWidth="1"/>
    <col min="10739" max="10739" width="17.140625" style="18" customWidth="1"/>
    <col min="10740" max="10742" width="9.140625" style="18"/>
    <col min="10743" max="10743" width="10.42578125" style="18" customWidth="1"/>
    <col min="10744" max="10744" width="18.28515625" style="18" customWidth="1"/>
    <col min="10745" max="10745" width="8.85546875" style="18" customWidth="1"/>
    <col min="10746" max="10746" width="11.85546875" style="18" customWidth="1"/>
    <col min="10747" max="10747" width="9.42578125" style="18" customWidth="1"/>
    <col min="10748" max="10748" width="10" style="18" customWidth="1"/>
    <col min="10749" max="10749" width="11.7109375" style="18" customWidth="1"/>
    <col min="10750" max="10750" width="11" style="18" customWidth="1"/>
    <col min="10751" max="10751" width="12.42578125" style="18" customWidth="1"/>
    <col min="10752" max="10752" width="10.28515625" style="18" customWidth="1"/>
    <col min="10753" max="10754" width="10.140625" style="18" customWidth="1"/>
    <col min="10755" max="10755" width="9.7109375" style="18" customWidth="1"/>
    <col min="10756" max="10756" width="11.5703125" style="18" customWidth="1"/>
    <col min="10757" max="10757" width="10" style="18" customWidth="1"/>
    <col min="10758" max="10758" width="13.5703125" style="18" customWidth="1"/>
    <col min="10759" max="10759" width="12" style="18" customWidth="1"/>
    <col min="10760" max="10761" width="13.5703125" style="18" customWidth="1"/>
    <col min="10762" max="10771" width="10.7109375" style="18" customWidth="1"/>
    <col min="10772" max="10776" width="9.140625" style="18"/>
    <col min="10777" max="10778" width="12.42578125" style="18" customWidth="1"/>
    <col min="10779" max="10779" width="9.140625" style="18"/>
    <col min="10780" max="10780" width="12.42578125" style="18" customWidth="1"/>
    <col min="10781" max="10781" width="16.85546875" style="18" customWidth="1"/>
    <col min="10782" max="10988" width="9.140625" style="18"/>
    <col min="10989" max="10989" width="6.140625" style="18" customWidth="1"/>
    <col min="10990" max="10990" width="13" style="18" customWidth="1"/>
    <col min="10991" max="10991" width="12.140625" style="18" customWidth="1"/>
    <col min="10992" max="10992" width="13.5703125" style="18" customWidth="1"/>
    <col min="10993" max="10993" width="11" style="18" customWidth="1"/>
    <col min="10994" max="10994" width="12.140625" style="18" customWidth="1"/>
    <col min="10995" max="10995" width="17.140625" style="18" customWidth="1"/>
    <col min="10996" max="10998" width="9.140625" style="18"/>
    <col min="10999" max="10999" width="10.42578125" style="18" customWidth="1"/>
    <col min="11000" max="11000" width="18.28515625" style="18" customWidth="1"/>
    <col min="11001" max="11001" width="8.85546875" style="18" customWidth="1"/>
    <col min="11002" max="11002" width="11.85546875" style="18" customWidth="1"/>
    <col min="11003" max="11003" width="9.42578125" style="18" customWidth="1"/>
    <col min="11004" max="11004" width="10" style="18" customWidth="1"/>
    <col min="11005" max="11005" width="11.7109375" style="18" customWidth="1"/>
    <col min="11006" max="11006" width="11" style="18" customWidth="1"/>
    <col min="11007" max="11007" width="12.42578125" style="18" customWidth="1"/>
    <col min="11008" max="11008" width="10.28515625" style="18" customWidth="1"/>
    <col min="11009" max="11010" width="10.140625" style="18" customWidth="1"/>
    <col min="11011" max="11011" width="9.7109375" style="18" customWidth="1"/>
    <col min="11012" max="11012" width="11.5703125" style="18" customWidth="1"/>
    <col min="11013" max="11013" width="10" style="18" customWidth="1"/>
    <col min="11014" max="11014" width="13.5703125" style="18" customWidth="1"/>
    <col min="11015" max="11015" width="12" style="18" customWidth="1"/>
    <col min="11016" max="11017" width="13.5703125" style="18" customWidth="1"/>
    <col min="11018" max="11027" width="10.7109375" style="18" customWidth="1"/>
    <col min="11028" max="11032" width="9.140625" style="18"/>
    <col min="11033" max="11034" width="12.42578125" style="18" customWidth="1"/>
    <col min="11035" max="11035" width="9.140625" style="18"/>
    <col min="11036" max="11036" width="12.42578125" style="18" customWidth="1"/>
    <col min="11037" max="11037" width="16.85546875" style="18" customWidth="1"/>
    <col min="11038" max="11244" width="9.140625" style="18"/>
    <col min="11245" max="11245" width="6.140625" style="18" customWidth="1"/>
    <col min="11246" max="11246" width="13" style="18" customWidth="1"/>
    <col min="11247" max="11247" width="12.140625" style="18" customWidth="1"/>
    <col min="11248" max="11248" width="13.5703125" style="18" customWidth="1"/>
    <col min="11249" max="11249" width="11" style="18" customWidth="1"/>
    <col min="11250" max="11250" width="12.140625" style="18" customWidth="1"/>
    <col min="11251" max="11251" width="17.140625" style="18" customWidth="1"/>
    <col min="11252" max="11254" width="9.140625" style="18"/>
    <col min="11255" max="11255" width="10.42578125" style="18" customWidth="1"/>
    <col min="11256" max="11256" width="18.28515625" style="18" customWidth="1"/>
    <col min="11257" max="11257" width="8.85546875" style="18" customWidth="1"/>
    <col min="11258" max="11258" width="11.85546875" style="18" customWidth="1"/>
    <col min="11259" max="11259" width="9.42578125" style="18" customWidth="1"/>
    <col min="11260" max="11260" width="10" style="18" customWidth="1"/>
    <col min="11261" max="11261" width="11.7109375" style="18" customWidth="1"/>
    <col min="11262" max="11262" width="11" style="18" customWidth="1"/>
    <col min="11263" max="11263" width="12.42578125" style="18" customWidth="1"/>
    <col min="11264" max="11264" width="10.28515625" style="18" customWidth="1"/>
    <col min="11265" max="11266" width="10.140625" style="18" customWidth="1"/>
    <col min="11267" max="11267" width="9.7109375" style="18" customWidth="1"/>
    <col min="11268" max="11268" width="11.5703125" style="18" customWidth="1"/>
    <col min="11269" max="11269" width="10" style="18" customWidth="1"/>
    <col min="11270" max="11270" width="13.5703125" style="18" customWidth="1"/>
    <col min="11271" max="11271" width="12" style="18" customWidth="1"/>
    <col min="11272" max="11273" width="13.5703125" style="18" customWidth="1"/>
    <col min="11274" max="11283" width="10.7109375" style="18" customWidth="1"/>
    <col min="11284" max="11288" width="9.140625" style="18"/>
    <col min="11289" max="11290" width="12.42578125" style="18" customWidth="1"/>
    <col min="11291" max="11291" width="9.140625" style="18"/>
    <col min="11292" max="11292" width="12.42578125" style="18" customWidth="1"/>
    <col min="11293" max="11293" width="16.85546875" style="18" customWidth="1"/>
    <col min="11294" max="11500" width="9.140625" style="18"/>
    <col min="11501" max="11501" width="6.140625" style="18" customWidth="1"/>
    <col min="11502" max="11502" width="13" style="18" customWidth="1"/>
    <col min="11503" max="11503" width="12.140625" style="18" customWidth="1"/>
    <col min="11504" max="11504" width="13.5703125" style="18" customWidth="1"/>
    <col min="11505" max="11505" width="11" style="18" customWidth="1"/>
    <col min="11506" max="11506" width="12.140625" style="18" customWidth="1"/>
    <col min="11507" max="11507" width="17.140625" style="18" customWidth="1"/>
    <col min="11508" max="11510" width="9.140625" style="18"/>
    <col min="11511" max="11511" width="10.42578125" style="18" customWidth="1"/>
    <col min="11512" max="11512" width="18.28515625" style="18" customWidth="1"/>
    <col min="11513" max="11513" width="8.85546875" style="18" customWidth="1"/>
    <col min="11514" max="11514" width="11.85546875" style="18" customWidth="1"/>
    <col min="11515" max="11515" width="9.42578125" style="18" customWidth="1"/>
    <col min="11516" max="11516" width="10" style="18" customWidth="1"/>
    <col min="11517" max="11517" width="11.7109375" style="18" customWidth="1"/>
    <col min="11518" max="11518" width="11" style="18" customWidth="1"/>
    <col min="11519" max="11519" width="12.42578125" style="18" customWidth="1"/>
    <col min="11520" max="11520" width="10.28515625" style="18" customWidth="1"/>
    <col min="11521" max="11522" width="10.140625" style="18" customWidth="1"/>
    <col min="11523" max="11523" width="9.7109375" style="18" customWidth="1"/>
    <col min="11524" max="11524" width="11.5703125" style="18" customWidth="1"/>
    <col min="11525" max="11525" width="10" style="18" customWidth="1"/>
    <col min="11526" max="11526" width="13.5703125" style="18" customWidth="1"/>
    <col min="11527" max="11527" width="12" style="18" customWidth="1"/>
    <col min="11528" max="11529" width="13.5703125" style="18" customWidth="1"/>
    <col min="11530" max="11539" width="10.7109375" style="18" customWidth="1"/>
    <col min="11540" max="11544" width="9.140625" style="18"/>
    <col min="11545" max="11546" width="12.42578125" style="18" customWidth="1"/>
    <col min="11547" max="11547" width="9.140625" style="18"/>
    <col min="11548" max="11548" width="12.42578125" style="18" customWidth="1"/>
    <col min="11549" max="11549" width="16.85546875" style="18" customWidth="1"/>
    <col min="11550" max="11756" width="9.140625" style="18"/>
    <col min="11757" max="11757" width="6.140625" style="18" customWidth="1"/>
    <col min="11758" max="11758" width="13" style="18" customWidth="1"/>
    <col min="11759" max="11759" width="12.140625" style="18" customWidth="1"/>
    <col min="11760" max="11760" width="13.5703125" style="18" customWidth="1"/>
    <col min="11761" max="11761" width="11" style="18" customWidth="1"/>
    <col min="11762" max="11762" width="12.140625" style="18" customWidth="1"/>
    <col min="11763" max="11763" width="17.140625" style="18" customWidth="1"/>
    <col min="11764" max="11766" width="9.140625" style="18"/>
    <col min="11767" max="11767" width="10.42578125" style="18" customWidth="1"/>
    <col min="11768" max="11768" width="18.28515625" style="18" customWidth="1"/>
    <col min="11769" max="11769" width="8.85546875" style="18" customWidth="1"/>
    <col min="11770" max="11770" width="11.85546875" style="18" customWidth="1"/>
    <col min="11771" max="11771" width="9.42578125" style="18" customWidth="1"/>
    <col min="11772" max="11772" width="10" style="18" customWidth="1"/>
    <col min="11773" max="11773" width="11.7109375" style="18" customWidth="1"/>
    <col min="11774" max="11774" width="11" style="18" customWidth="1"/>
    <col min="11775" max="11775" width="12.42578125" style="18" customWidth="1"/>
    <col min="11776" max="11776" width="10.28515625" style="18" customWidth="1"/>
    <col min="11777" max="11778" width="10.140625" style="18" customWidth="1"/>
    <col min="11779" max="11779" width="9.7109375" style="18" customWidth="1"/>
    <col min="11780" max="11780" width="11.5703125" style="18" customWidth="1"/>
    <col min="11781" max="11781" width="10" style="18" customWidth="1"/>
    <col min="11782" max="11782" width="13.5703125" style="18" customWidth="1"/>
    <col min="11783" max="11783" width="12" style="18" customWidth="1"/>
    <col min="11784" max="11785" width="13.5703125" style="18" customWidth="1"/>
    <col min="11786" max="11795" width="10.7109375" style="18" customWidth="1"/>
    <col min="11796" max="11800" width="9.140625" style="18"/>
    <col min="11801" max="11802" width="12.42578125" style="18" customWidth="1"/>
    <col min="11803" max="11803" width="9.140625" style="18"/>
    <col min="11804" max="11804" width="12.42578125" style="18" customWidth="1"/>
    <col min="11805" max="11805" width="16.85546875" style="18" customWidth="1"/>
    <col min="11806" max="12012" width="9.140625" style="18"/>
    <col min="12013" max="12013" width="6.140625" style="18" customWidth="1"/>
    <col min="12014" max="12014" width="13" style="18" customWidth="1"/>
    <col min="12015" max="12015" width="12.140625" style="18" customWidth="1"/>
    <col min="12016" max="12016" width="13.5703125" style="18" customWidth="1"/>
    <col min="12017" max="12017" width="11" style="18" customWidth="1"/>
    <col min="12018" max="12018" width="12.140625" style="18" customWidth="1"/>
    <col min="12019" max="12019" width="17.140625" style="18" customWidth="1"/>
    <col min="12020" max="12022" width="9.140625" style="18"/>
    <col min="12023" max="12023" width="10.42578125" style="18" customWidth="1"/>
    <col min="12024" max="12024" width="18.28515625" style="18" customWidth="1"/>
    <col min="12025" max="12025" width="8.85546875" style="18" customWidth="1"/>
    <col min="12026" max="12026" width="11.85546875" style="18" customWidth="1"/>
    <col min="12027" max="12027" width="9.42578125" style="18" customWidth="1"/>
    <col min="12028" max="12028" width="10" style="18" customWidth="1"/>
    <col min="12029" max="12029" width="11.7109375" style="18" customWidth="1"/>
    <col min="12030" max="12030" width="11" style="18" customWidth="1"/>
    <col min="12031" max="12031" width="12.42578125" style="18" customWidth="1"/>
    <col min="12032" max="12032" width="10.28515625" style="18" customWidth="1"/>
    <col min="12033" max="12034" width="10.140625" style="18" customWidth="1"/>
    <col min="12035" max="12035" width="9.7109375" style="18" customWidth="1"/>
    <col min="12036" max="12036" width="11.5703125" style="18" customWidth="1"/>
    <col min="12037" max="12037" width="10" style="18" customWidth="1"/>
    <col min="12038" max="12038" width="13.5703125" style="18" customWidth="1"/>
    <col min="12039" max="12039" width="12" style="18" customWidth="1"/>
    <col min="12040" max="12041" width="13.5703125" style="18" customWidth="1"/>
    <col min="12042" max="12051" width="10.7109375" style="18" customWidth="1"/>
    <col min="12052" max="12056" width="9.140625" style="18"/>
    <col min="12057" max="12058" width="12.42578125" style="18" customWidth="1"/>
    <col min="12059" max="12059" width="9.140625" style="18"/>
    <col min="12060" max="12060" width="12.42578125" style="18" customWidth="1"/>
    <col min="12061" max="12061" width="16.85546875" style="18" customWidth="1"/>
    <col min="12062" max="12268" width="9.140625" style="18"/>
    <col min="12269" max="12269" width="6.140625" style="18" customWidth="1"/>
    <col min="12270" max="12270" width="13" style="18" customWidth="1"/>
    <col min="12271" max="12271" width="12.140625" style="18" customWidth="1"/>
    <col min="12272" max="12272" width="13.5703125" style="18" customWidth="1"/>
    <col min="12273" max="12273" width="11" style="18" customWidth="1"/>
    <col min="12274" max="12274" width="12.140625" style="18" customWidth="1"/>
    <col min="12275" max="12275" width="17.140625" style="18" customWidth="1"/>
    <col min="12276" max="12278" width="9.140625" style="18"/>
    <col min="12279" max="12279" width="10.42578125" style="18" customWidth="1"/>
    <col min="12280" max="12280" width="18.28515625" style="18" customWidth="1"/>
    <col min="12281" max="12281" width="8.85546875" style="18" customWidth="1"/>
    <col min="12282" max="12282" width="11.85546875" style="18" customWidth="1"/>
    <col min="12283" max="12283" width="9.42578125" style="18" customWidth="1"/>
    <col min="12284" max="12284" width="10" style="18" customWidth="1"/>
    <col min="12285" max="12285" width="11.7109375" style="18" customWidth="1"/>
    <col min="12286" max="12286" width="11" style="18" customWidth="1"/>
    <col min="12287" max="12287" width="12.42578125" style="18" customWidth="1"/>
    <col min="12288" max="12288" width="10.28515625" style="18" customWidth="1"/>
    <col min="12289" max="12290" width="10.140625" style="18" customWidth="1"/>
    <col min="12291" max="12291" width="9.7109375" style="18" customWidth="1"/>
    <col min="12292" max="12292" width="11.5703125" style="18" customWidth="1"/>
    <col min="12293" max="12293" width="10" style="18" customWidth="1"/>
    <col min="12294" max="12294" width="13.5703125" style="18" customWidth="1"/>
    <col min="12295" max="12295" width="12" style="18" customWidth="1"/>
    <col min="12296" max="12297" width="13.5703125" style="18" customWidth="1"/>
    <col min="12298" max="12307" width="10.7109375" style="18" customWidth="1"/>
    <col min="12308" max="12312" width="9.140625" style="18"/>
    <col min="12313" max="12314" width="12.42578125" style="18" customWidth="1"/>
    <col min="12315" max="12315" width="9.140625" style="18"/>
    <col min="12316" max="12316" width="12.42578125" style="18" customWidth="1"/>
    <col min="12317" max="12317" width="16.85546875" style="18" customWidth="1"/>
    <col min="12318" max="12524" width="9.140625" style="18"/>
    <col min="12525" max="12525" width="6.140625" style="18" customWidth="1"/>
    <col min="12526" max="12526" width="13" style="18" customWidth="1"/>
    <col min="12527" max="12527" width="12.140625" style="18" customWidth="1"/>
    <col min="12528" max="12528" width="13.5703125" style="18" customWidth="1"/>
    <col min="12529" max="12529" width="11" style="18" customWidth="1"/>
    <col min="12530" max="12530" width="12.140625" style="18" customWidth="1"/>
    <col min="12531" max="12531" width="17.140625" style="18" customWidth="1"/>
    <col min="12532" max="12534" width="9.140625" style="18"/>
    <col min="12535" max="12535" width="10.42578125" style="18" customWidth="1"/>
    <col min="12536" max="12536" width="18.28515625" style="18" customWidth="1"/>
    <col min="12537" max="12537" width="8.85546875" style="18" customWidth="1"/>
    <col min="12538" max="12538" width="11.85546875" style="18" customWidth="1"/>
    <col min="12539" max="12539" width="9.42578125" style="18" customWidth="1"/>
    <col min="12540" max="12540" width="10" style="18" customWidth="1"/>
    <col min="12541" max="12541" width="11.7109375" style="18" customWidth="1"/>
    <col min="12542" max="12542" width="11" style="18" customWidth="1"/>
    <col min="12543" max="12543" width="12.42578125" style="18" customWidth="1"/>
    <col min="12544" max="12544" width="10.28515625" style="18" customWidth="1"/>
    <col min="12545" max="12546" width="10.140625" style="18" customWidth="1"/>
    <col min="12547" max="12547" width="9.7109375" style="18" customWidth="1"/>
    <col min="12548" max="12548" width="11.5703125" style="18" customWidth="1"/>
    <col min="12549" max="12549" width="10" style="18" customWidth="1"/>
    <col min="12550" max="12550" width="13.5703125" style="18" customWidth="1"/>
    <col min="12551" max="12551" width="12" style="18" customWidth="1"/>
    <col min="12552" max="12553" width="13.5703125" style="18" customWidth="1"/>
    <col min="12554" max="12563" width="10.7109375" style="18" customWidth="1"/>
    <col min="12564" max="12568" width="9.140625" style="18"/>
    <col min="12569" max="12570" width="12.42578125" style="18" customWidth="1"/>
    <col min="12571" max="12571" width="9.140625" style="18"/>
    <col min="12572" max="12572" width="12.42578125" style="18" customWidth="1"/>
    <col min="12573" max="12573" width="16.85546875" style="18" customWidth="1"/>
    <col min="12574" max="12780" width="9.140625" style="18"/>
    <col min="12781" max="12781" width="6.140625" style="18" customWidth="1"/>
    <col min="12782" max="12782" width="13" style="18" customWidth="1"/>
    <col min="12783" max="12783" width="12.140625" style="18" customWidth="1"/>
    <col min="12784" max="12784" width="13.5703125" style="18" customWidth="1"/>
    <col min="12785" max="12785" width="11" style="18" customWidth="1"/>
    <col min="12786" max="12786" width="12.140625" style="18" customWidth="1"/>
    <col min="12787" max="12787" width="17.140625" style="18" customWidth="1"/>
    <col min="12788" max="12790" width="9.140625" style="18"/>
    <col min="12791" max="12791" width="10.42578125" style="18" customWidth="1"/>
    <col min="12792" max="12792" width="18.28515625" style="18" customWidth="1"/>
    <col min="12793" max="12793" width="8.85546875" style="18" customWidth="1"/>
    <col min="12794" max="12794" width="11.85546875" style="18" customWidth="1"/>
    <col min="12795" max="12795" width="9.42578125" style="18" customWidth="1"/>
    <col min="12796" max="12796" width="10" style="18" customWidth="1"/>
    <col min="12797" max="12797" width="11.7109375" style="18" customWidth="1"/>
    <col min="12798" max="12798" width="11" style="18" customWidth="1"/>
    <col min="12799" max="12799" width="12.42578125" style="18" customWidth="1"/>
    <col min="12800" max="12800" width="10.28515625" style="18" customWidth="1"/>
    <col min="12801" max="12802" width="10.140625" style="18" customWidth="1"/>
    <col min="12803" max="12803" width="9.7109375" style="18" customWidth="1"/>
    <col min="12804" max="12804" width="11.5703125" style="18" customWidth="1"/>
    <col min="12805" max="12805" width="10" style="18" customWidth="1"/>
    <col min="12806" max="12806" width="13.5703125" style="18" customWidth="1"/>
    <col min="12807" max="12807" width="12" style="18" customWidth="1"/>
    <col min="12808" max="12809" width="13.5703125" style="18" customWidth="1"/>
    <col min="12810" max="12819" width="10.7109375" style="18" customWidth="1"/>
    <col min="12820" max="12824" width="9.140625" style="18"/>
    <col min="12825" max="12826" width="12.42578125" style="18" customWidth="1"/>
    <col min="12827" max="12827" width="9.140625" style="18"/>
    <col min="12828" max="12828" width="12.42578125" style="18" customWidth="1"/>
    <col min="12829" max="12829" width="16.85546875" style="18" customWidth="1"/>
    <col min="12830" max="13036" width="9.140625" style="18"/>
    <col min="13037" max="13037" width="6.140625" style="18" customWidth="1"/>
    <col min="13038" max="13038" width="13" style="18" customWidth="1"/>
    <col min="13039" max="13039" width="12.140625" style="18" customWidth="1"/>
    <col min="13040" max="13040" width="13.5703125" style="18" customWidth="1"/>
    <col min="13041" max="13041" width="11" style="18" customWidth="1"/>
    <col min="13042" max="13042" width="12.140625" style="18" customWidth="1"/>
    <col min="13043" max="13043" width="17.140625" style="18" customWidth="1"/>
    <col min="13044" max="13046" width="9.140625" style="18"/>
    <col min="13047" max="13047" width="10.42578125" style="18" customWidth="1"/>
    <col min="13048" max="13048" width="18.28515625" style="18" customWidth="1"/>
    <col min="13049" max="13049" width="8.85546875" style="18" customWidth="1"/>
    <col min="13050" max="13050" width="11.85546875" style="18" customWidth="1"/>
    <col min="13051" max="13051" width="9.42578125" style="18" customWidth="1"/>
    <col min="13052" max="13052" width="10" style="18" customWidth="1"/>
    <col min="13053" max="13053" width="11.7109375" style="18" customWidth="1"/>
    <col min="13054" max="13054" width="11" style="18" customWidth="1"/>
    <col min="13055" max="13055" width="12.42578125" style="18" customWidth="1"/>
    <col min="13056" max="13056" width="10.28515625" style="18" customWidth="1"/>
    <col min="13057" max="13058" width="10.140625" style="18" customWidth="1"/>
    <col min="13059" max="13059" width="9.7109375" style="18" customWidth="1"/>
    <col min="13060" max="13060" width="11.5703125" style="18" customWidth="1"/>
    <col min="13061" max="13061" width="10" style="18" customWidth="1"/>
    <col min="13062" max="13062" width="13.5703125" style="18" customWidth="1"/>
    <col min="13063" max="13063" width="12" style="18" customWidth="1"/>
    <col min="13064" max="13065" width="13.5703125" style="18" customWidth="1"/>
    <col min="13066" max="13075" width="10.7109375" style="18" customWidth="1"/>
    <col min="13076" max="13080" width="9.140625" style="18"/>
    <col min="13081" max="13082" width="12.42578125" style="18" customWidth="1"/>
    <col min="13083" max="13083" width="9.140625" style="18"/>
    <col min="13084" max="13084" width="12.42578125" style="18" customWidth="1"/>
    <col min="13085" max="13085" width="16.85546875" style="18" customWidth="1"/>
    <col min="13086" max="13292" width="9.140625" style="18"/>
    <col min="13293" max="13293" width="6.140625" style="18" customWidth="1"/>
    <col min="13294" max="13294" width="13" style="18" customWidth="1"/>
    <col min="13295" max="13295" width="12.140625" style="18" customWidth="1"/>
    <col min="13296" max="13296" width="13.5703125" style="18" customWidth="1"/>
    <col min="13297" max="13297" width="11" style="18" customWidth="1"/>
    <col min="13298" max="13298" width="12.140625" style="18" customWidth="1"/>
    <col min="13299" max="13299" width="17.140625" style="18" customWidth="1"/>
    <col min="13300" max="13302" width="9.140625" style="18"/>
    <col min="13303" max="13303" width="10.42578125" style="18" customWidth="1"/>
    <col min="13304" max="13304" width="18.28515625" style="18" customWidth="1"/>
    <col min="13305" max="13305" width="8.85546875" style="18" customWidth="1"/>
    <col min="13306" max="13306" width="11.85546875" style="18" customWidth="1"/>
    <col min="13307" max="13307" width="9.42578125" style="18" customWidth="1"/>
    <col min="13308" max="13308" width="10" style="18" customWidth="1"/>
    <col min="13309" max="13309" width="11.7109375" style="18" customWidth="1"/>
    <col min="13310" max="13310" width="11" style="18" customWidth="1"/>
    <col min="13311" max="13311" width="12.42578125" style="18" customWidth="1"/>
    <col min="13312" max="13312" width="10.28515625" style="18" customWidth="1"/>
    <col min="13313" max="13314" width="10.140625" style="18" customWidth="1"/>
    <col min="13315" max="13315" width="9.7109375" style="18" customWidth="1"/>
    <col min="13316" max="13316" width="11.5703125" style="18" customWidth="1"/>
    <col min="13317" max="13317" width="10" style="18" customWidth="1"/>
    <col min="13318" max="13318" width="13.5703125" style="18" customWidth="1"/>
    <col min="13319" max="13319" width="12" style="18" customWidth="1"/>
    <col min="13320" max="13321" width="13.5703125" style="18" customWidth="1"/>
    <col min="13322" max="13331" width="10.7109375" style="18" customWidth="1"/>
    <col min="13332" max="13336" width="9.140625" style="18"/>
    <col min="13337" max="13338" width="12.42578125" style="18" customWidth="1"/>
    <col min="13339" max="13339" width="9.140625" style="18"/>
    <col min="13340" max="13340" width="12.42578125" style="18" customWidth="1"/>
    <col min="13341" max="13341" width="16.85546875" style="18" customWidth="1"/>
    <col min="13342" max="13548" width="9.140625" style="18"/>
    <col min="13549" max="13549" width="6.140625" style="18" customWidth="1"/>
    <col min="13550" max="13550" width="13" style="18" customWidth="1"/>
    <col min="13551" max="13551" width="12.140625" style="18" customWidth="1"/>
    <col min="13552" max="13552" width="13.5703125" style="18" customWidth="1"/>
    <col min="13553" max="13553" width="11" style="18" customWidth="1"/>
    <col min="13554" max="13554" width="12.140625" style="18" customWidth="1"/>
    <col min="13555" max="13555" width="17.140625" style="18" customWidth="1"/>
    <col min="13556" max="13558" width="9.140625" style="18"/>
    <col min="13559" max="13559" width="10.42578125" style="18" customWidth="1"/>
    <col min="13560" max="13560" width="18.28515625" style="18" customWidth="1"/>
    <col min="13561" max="13561" width="8.85546875" style="18" customWidth="1"/>
    <col min="13562" max="13562" width="11.85546875" style="18" customWidth="1"/>
    <col min="13563" max="13563" width="9.42578125" style="18" customWidth="1"/>
    <col min="13564" max="13564" width="10" style="18" customWidth="1"/>
    <col min="13565" max="13565" width="11.7109375" style="18" customWidth="1"/>
    <col min="13566" max="13566" width="11" style="18" customWidth="1"/>
    <col min="13567" max="13567" width="12.42578125" style="18" customWidth="1"/>
    <col min="13568" max="13568" width="10.28515625" style="18" customWidth="1"/>
    <col min="13569" max="13570" width="10.140625" style="18" customWidth="1"/>
    <col min="13571" max="13571" width="9.7109375" style="18" customWidth="1"/>
    <col min="13572" max="13572" width="11.5703125" style="18" customWidth="1"/>
    <col min="13573" max="13573" width="10" style="18" customWidth="1"/>
    <col min="13574" max="13574" width="13.5703125" style="18" customWidth="1"/>
    <col min="13575" max="13575" width="12" style="18" customWidth="1"/>
    <col min="13576" max="13577" width="13.5703125" style="18" customWidth="1"/>
    <col min="13578" max="13587" width="10.7109375" style="18" customWidth="1"/>
    <col min="13588" max="13592" width="9.140625" style="18"/>
    <col min="13593" max="13594" width="12.42578125" style="18" customWidth="1"/>
    <col min="13595" max="13595" width="9.140625" style="18"/>
    <col min="13596" max="13596" width="12.42578125" style="18" customWidth="1"/>
    <col min="13597" max="13597" width="16.85546875" style="18" customWidth="1"/>
    <col min="13598" max="13804" width="9.140625" style="18"/>
    <col min="13805" max="13805" width="6.140625" style="18" customWidth="1"/>
    <col min="13806" max="13806" width="13" style="18" customWidth="1"/>
    <col min="13807" max="13807" width="12.140625" style="18" customWidth="1"/>
    <col min="13808" max="13808" width="13.5703125" style="18" customWidth="1"/>
    <col min="13809" max="13809" width="11" style="18" customWidth="1"/>
    <col min="13810" max="13810" width="12.140625" style="18" customWidth="1"/>
    <col min="13811" max="13811" width="17.140625" style="18" customWidth="1"/>
    <col min="13812" max="13814" width="9.140625" style="18"/>
    <col min="13815" max="13815" width="10.42578125" style="18" customWidth="1"/>
    <col min="13816" max="13816" width="18.28515625" style="18" customWidth="1"/>
    <col min="13817" max="13817" width="8.85546875" style="18" customWidth="1"/>
    <col min="13818" max="13818" width="11.85546875" style="18" customWidth="1"/>
    <col min="13819" max="13819" width="9.42578125" style="18" customWidth="1"/>
    <col min="13820" max="13820" width="10" style="18" customWidth="1"/>
    <col min="13821" max="13821" width="11.7109375" style="18" customWidth="1"/>
    <col min="13822" max="13822" width="11" style="18" customWidth="1"/>
    <col min="13823" max="13823" width="12.42578125" style="18" customWidth="1"/>
    <col min="13824" max="13824" width="10.28515625" style="18" customWidth="1"/>
    <col min="13825" max="13826" width="10.140625" style="18" customWidth="1"/>
    <col min="13827" max="13827" width="9.7109375" style="18" customWidth="1"/>
    <col min="13828" max="13828" width="11.5703125" style="18" customWidth="1"/>
    <col min="13829" max="13829" width="10" style="18" customWidth="1"/>
    <col min="13830" max="13830" width="13.5703125" style="18" customWidth="1"/>
    <col min="13831" max="13831" width="12" style="18" customWidth="1"/>
    <col min="13832" max="13833" width="13.5703125" style="18" customWidth="1"/>
    <col min="13834" max="13843" width="10.7109375" style="18" customWidth="1"/>
    <col min="13844" max="13848" width="9.140625" style="18"/>
    <col min="13849" max="13850" width="12.42578125" style="18" customWidth="1"/>
    <col min="13851" max="13851" width="9.140625" style="18"/>
    <col min="13852" max="13852" width="12.42578125" style="18" customWidth="1"/>
    <col min="13853" max="13853" width="16.85546875" style="18" customWidth="1"/>
    <col min="13854" max="14060" width="9.140625" style="18"/>
    <col min="14061" max="14061" width="6.140625" style="18" customWidth="1"/>
    <col min="14062" max="14062" width="13" style="18" customWidth="1"/>
    <col min="14063" max="14063" width="12.140625" style="18" customWidth="1"/>
    <col min="14064" max="14064" width="13.5703125" style="18" customWidth="1"/>
    <col min="14065" max="14065" width="11" style="18" customWidth="1"/>
    <col min="14066" max="14066" width="12.140625" style="18" customWidth="1"/>
    <col min="14067" max="14067" width="17.140625" style="18" customWidth="1"/>
    <col min="14068" max="14070" width="9.140625" style="18"/>
    <col min="14071" max="14071" width="10.42578125" style="18" customWidth="1"/>
    <col min="14072" max="14072" width="18.28515625" style="18" customWidth="1"/>
    <col min="14073" max="14073" width="8.85546875" style="18" customWidth="1"/>
    <col min="14074" max="14074" width="11.85546875" style="18" customWidth="1"/>
    <col min="14075" max="14075" width="9.42578125" style="18" customWidth="1"/>
    <col min="14076" max="14076" width="10" style="18" customWidth="1"/>
    <col min="14077" max="14077" width="11.7109375" style="18" customWidth="1"/>
    <col min="14078" max="14078" width="11" style="18" customWidth="1"/>
    <col min="14079" max="14079" width="12.42578125" style="18" customWidth="1"/>
    <col min="14080" max="14080" width="10.28515625" style="18" customWidth="1"/>
    <col min="14081" max="14082" width="10.140625" style="18" customWidth="1"/>
    <col min="14083" max="14083" width="9.7109375" style="18" customWidth="1"/>
    <col min="14084" max="14084" width="11.5703125" style="18" customWidth="1"/>
    <col min="14085" max="14085" width="10" style="18" customWidth="1"/>
    <col min="14086" max="14086" width="13.5703125" style="18" customWidth="1"/>
    <col min="14087" max="14087" width="12" style="18" customWidth="1"/>
    <col min="14088" max="14089" width="13.5703125" style="18" customWidth="1"/>
    <col min="14090" max="14099" width="10.7109375" style="18" customWidth="1"/>
    <col min="14100" max="14104" width="9.140625" style="18"/>
    <col min="14105" max="14106" width="12.42578125" style="18" customWidth="1"/>
    <col min="14107" max="14107" width="9.140625" style="18"/>
    <col min="14108" max="14108" width="12.42578125" style="18" customWidth="1"/>
    <col min="14109" max="14109" width="16.85546875" style="18" customWidth="1"/>
    <col min="14110" max="14316" width="9.140625" style="18"/>
    <col min="14317" max="14317" width="6.140625" style="18" customWidth="1"/>
    <col min="14318" max="14318" width="13" style="18" customWidth="1"/>
    <col min="14319" max="14319" width="12.140625" style="18" customWidth="1"/>
    <col min="14320" max="14320" width="13.5703125" style="18" customWidth="1"/>
    <col min="14321" max="14321" width="11" style="18" customWidth="1"/>
    <col min="14322" max="14322" width="12.140625" style="18" customWidth="1"/>
    <col min="14323" max="14323" width="17.140625" style="18" customWidth="1"/>
    <col min="14324" max="14326" width="9.140625" style="18"/>
    <col min="14327" max="14327" width="10.42578125" style="18" customWidth="1"/>
    <col min="14328" max="14328" width="18.28515625" style="18" customWidth="1"/>
    <col min="14329" max="14329" width="8.85546875" style="18" customWidth="1"/>
    <col min="14330" max="14330" width="11.85546875" style="18" customWidth="1"/>
    <col min="14331" max="14331" width="9.42578125" style="18" customWidth="1"/>
    <col min="14332" max="14332" width="10" style="18" customWidth="1"/>
    <col min="14333" max="14333" width="11.7109375" style="18" customWidth="1"/>
    <col min="14334" max="14334" width="11" style="18" customWidth="1"/>
    <col min="14335" max="14335" width="12.42578125" style="18" customWidth="1"/>
    <col min="14336" max="14336" width="10.28515625" style="18" customWidth="1"/>
    <col min="14337" max="14338" width="10.140625" style="18" customWidth="1"/>
    <col min="14339" max="14339" width="9.7109375" style="18" customWidth="1"/>
    <col min="14340" max="14340" width="11.5703125" style="18" customWidth="1"/>
    <col min="14341" max="14341" width="10" style="18" customWidth="1"/>
    <col min="14342" max="14342" width="13.5703125" style="18" customWidth="1"/>
    <col min="14343" max="14343" width="12" style="18" customWidth="1"/>
    <col min="14344" max="14345" width="13.5703125" style="18" customWidth="1"/>
    <col min="14346" max="14355" width="10.7109375" style="18" customWidth="1"/>
    <col min="14356" max="14360" width="9.140625" style="18"/>
    <col min="14361" max="14362" width="12.42578125" style="18" customWidth="1"/>
    <col min="14363" max="14363" width="9.140625" style="18"/>
    <col min="14364" max="14364" width="12.42578125" style="18" customWidth="1"/>
    <col min="14365" max="14365" width="16.85546875" style="18" customWidth="1"/>
    <col min="14366" max="14572" width="9.140625" style="18"/>
    <col min="14573" max="14573" width="6.140625" style="18" customWidth="1"/>
    <col min="14574" max="14574" width="13" style="18" customWidth="1"/>
    <col min="14575" max="14575" width="12.140625" style="18" customWidth="1"/>
    <col min="14576" max="14576" width="13.5703125" style="18" customWidth="1"/>
    <col min="14577" max="14577" width="11" style="18" customWidth="1"/>
    <col min="14578" max="14578" width="12.140625" style="18" customWidth="1"/>
    <col min="14579" max="14579" width="17.140625" style="18" customWidth="1"/>
    <col min="14580" max="14582" width="9.140625" style="18"/>
    <col min="14583" max="14583" width="10.42578125" style="18" customWidth="1"/>
    <col min="14584" max="14584" width="18.28515625" style="18" customWidth="1"/>
    <col min="14585" max="14585" width="8.85546875" style="18" customWidth="1"/>
    <col min="14586" max="14586" width="11.85546875" style="18" customWidth="1"/>
    <col min="14587" max="14587" width="9.42578125" style="18" customWidth="1"/>
    <col min="14588" max="14588" width="10" style="18" customWidth="1"/>
    <col min="14589" max="14589" width="11.7109375" style="18" customWidth="1"/>
    <col min="14590" max="14590" width="11" style="18" customWidth="1"/>
    <col min="14591" max="14591" width="12.42578125" style="18" customWidth="1"/>
    <col min="14592" max="14592" width="10.28515625" style="18" customWidth="1"/>
    <col min="14593" max="14594" width="10.140625" style="18" customWidth="1"/>
    <col min="14595" max="14595" width="9.7109375" style="18" customWidth="1"/>
    <col min="14596" max="14596" width="11.5703125" style="18" customWidth="1"/>
    <col min="14597" max="14597" width="10" style="18" customWidth="1"/>
    <col min="14598" max="14598" width="13.5703125" style="18" customWidth="1"/>
    <col min="14599" max="14599" width="12" style="18" customWidth="1"/>
    <col min="14600" max="14601" width="13.5703125" style="18" customWidth="1"/>
    <col min="14602" max="14611" width="10.7109375" style="18" customWidth="1"/>
    <col min="14612" max="14616" width="9.140625" style="18"/>
    <col min="14617" max="14618" width="12.42578125" style="18" customWidth="1"/>
    <col min="14619" max="14619" width="9.140625" style="18"/>
    <col min="14620" max="14620" width="12.42578125" style="18" customWidth="1"/>
    <col min="14621" max="14621" width="16.85546875" style="18" customWidth="1"/>
    <col min="14622" max="14828" width="9.140625" style="18"/>
    <col min="14829" max="14829" width="6.140625" style="18" customWidth="1"/>
    <col min="14830" max="14830" width="13" style="18" customWidth="1"/>
    <col min="14831" max="14831" width="12.140625" style="18" customWidth="1"/>
    <col min="14832" max="14832" width="13.5703125" style="18" customWidth="1"/>
    <col min="14833" max="14833" width="11" style="18" customWidth="1"/>
    <col min="14834" max="14834" width="12.140625" style="18" customWidth="1"/>
    <col min="14835" max="14835" width="17.140625" style="18" customWidth="1"/>
    <col min="14836" max="14838" width="9.140625" style="18"/>
    <col min="14839" max="14839" width="10.42578125" style="18" customWidth="1"/>
    <col min="14840" max="14840" width="18.28515625" style="18" customWidth="1"/>
    <col min="14841" max="14841" width="8.85546875" style="18" customWidth="1"/>
    <col min="14842" max="14842" width="11.85546875" style="18" customWidth="1"/>
    <col min="14843" max="14843" width="9.42578125" style="18" customWidth="1"/>
    <col min="14844" max="14844" width="10" style="18" customWidth="1"/>
    <col min="14845" max="14845" width="11.7109375" style="18" customWidth="1"/>
    <col min="14846" max="14846" width="11" style="18" customWidth="1"/>
    <col min="14847" max="14847" width="12.42578125" style="18" customWidth="1"/>
    <col min="14848" max="14848" width="10.28515625" style="18" customWidth="1"/>
    <col min="14849" max="14850" width="10.140625" style="18" customWidth="1"/>
    <col min="14851" max="14851" width="9.7109375" style="18" customWidth="1"/>
    <col min="14852" max="14852" width="11.5703125" style="18" customWidth="1"/>
    <col min="14853" max="14853" width="10" style="18" customWidth="1"/>
    <col min="14854" max="14854" width="13.5703125" style="18" customWidth="1"/>
    <col min="14855" max="14855" width="12" style="18" customWidth="1"/>
    <col min="14856" max="14857" width="13.5703125" style="18" customWidth="1"/>
    <col min="14858" max="14867" width="10.7109375" style="18" customWidth="1"/>
    <col min="14868" max="14872" width="9.140625" style="18"/>
    <col min="14873" max="14874" width="12.42578125" style="18" customWidth="1"/>
    <col min="14875" max="14875" width="9.140625" style="18"/>
    <col min="14876" max="14876" width="12.42578125" style="18" customWidth="1"/>
    <col min="14877" max="14877" width="16.85546875" style="18" customWidth="1"/>
    <col min="14878" max="15084" width="9.140625" style="18"/>
    <col min="15085" max="15085" width="6.140625" style="18" customWidth="1"/>
    <col min="15086" max="15086" width="13" style="18" customWidth="1"/>
    <col min="15087" max="15087" width="12.140625" style="18" customWidth="1"/>
    <col min="15088" max="15088" width="13.5703125" style="18" customWidth="1"/>
    <col min="15089" max="15089" width="11" style="18" customWidth="1"/>
    <col min="15090" max="15090" width="12.140625" style="18" customWidth="1"/>
    <col min="15091" max="15091" width="17.140625" style="18" customWidth="1"/>
    <col min="15092" max="15094" width="9.140625" style="18"/>
    <col min="15095" max="15095" width="10.42578125" style="18" customWidth="1"/>
    <col min="15096" max="15096" width="18.28515625" style="18" customWidth="1"/>
    <col min="15097" max="15097" width="8.85546875" style="18" customWidth="1"/>
    <col min="15098" max="15098" width="11.85546875" style="18" customWidth="1"/>
    <col min="15099" max="15099" width="9.42578125" style="18" customWidth="1"/>
    <col min="15100" max="15100" width="10" style="18" customWidth="1"/>
    <col min="15101" max="15101" width="11.7109375" style="18" customWidth="1"/>
    <col min="15102" max="15102" width="11" style="18" customWidth="1"/>
    <col min="15103" max="15103" width="12.42578125" style="18" customWidth="1"/>
    <col min="15104" max="15104" width="10.28515625" style="18" customWidth="1"/>
    <col min="15105" max="15106" width="10.140625" style="18" customWidth="1"/>
    <col min="15107" max="15107" width="9.7109375" style="18" customWidth="1"/>
    <col min="15108" max="15108" width="11.5703125" style="18" customWidth="1"/>
    <col min="15109" max="15109" width="10" style="18" customWidth="1"/>
    <col min="15110" max="15110" width="13.5703125" style="18" customWidth="1"/>
    <col min="15111" max="15111" width="12" style="18" customWidth="1"/>
    <col min="15112" max="15113" width="13.5703125" style="18" customWidth="1"/>
    <col min="15114" max="15123" width="10.7109375" style="18" customWidth="1"/>
    <col min="15124" max="15128" width="9.140625" style="18"/>
    <col min="15129" max="15130" width="12.42578125" style="18" customWidth="1"/>
    <col min="15131" max="15131" width="9.140625" style="18"/>
    <col min="15132" max="15132" width="12.42578125" style="18" customWidth="1"/>
    <col min="15133" max="15133" width="16.85546875" style="18" customWidth="1"/>
    <col min="15134" max="15340" width="9.140625" style="18"/>
    <col min="15341" max="15341" width="6.140625" style="18" customWidth="1"/>
    <col min="15342" max="15342" width="13" style="18" customWidth="1"/>
    <col min="15343" max="15343" width="12.140625" style="18" customWidth="1"/>
    <col min="15344" max="15344" width="13.5703125" style="18" customWidth="1"/>
    <col min="15345" max="15345" width="11" style="18" customWidth="1"/>
    <col min="15346" max="15346" width="12.140625" style="18" customWidth="1"/>
    <col min="15347" max="15347" width="17.140625" style="18" customWidth="1"/>
    <col min="15348" max="15350" width="9.140625" style="18"/>
    <col min="15351" max="15351" width="10.42578125" style="18" customWidth="1"/>
    <col min="15352" max="15352" width="18.28515625" style="18" customWidth="1"/>
    <col min="15353" max="15353" width="8.85546875" style="18" customWidth="1"/>
    <col min="15354" max="15354" width="11.85546875" style="18" customWidth="1"/>
    <col min="15355" max="15355" width="9.42578125" style="18" customWidth="1"/>
    <col min="15356" max="15356" width="10" style="18" customWidth="1"/>
    <col min="15357" max="15357" width="11.7109375" style="18" customWidth="1"/>
    <col min="15358" max="15358" width="11" style="18" customWidth="1"/>
    <col min="15359" max="15359" width="12.42578125" style="18" customWidth="1"/>
    <col min="15360" max="15360" width="10.28515625" style="18" customWidth="1"/>
    <col min="15361" max="15362" width="10.140625" style="18" customWidth="1"/>
    <col min="15363" max="15363" width="9.7109375" style="18" customWidth="1"/>
    <col min="15364" max="15364" width="11.5703125" style="18" customWidth="1"/>
    <col min="15365" max="15365" width="10" style="18" customWidth="1"/>
    <col min="15366" max="15366" width="13.5703125" style="18" customWidth="1"/>
    <col min="15367" max="15367" width="12" style="18" customWidth="1"/>
    <col min="15368" max="15369" width="13.5703125" style="18" customWidth="1"/>
    <col min="15370" max="15379" width="10.7109375" style="18" customWidth="1"/>
    <col min="15380" max="15384" width="9.140625" style="18"/>
    <col min="15385" max="15386" width="12.42578125" style="18" customWidth="1"/>
    <col min="15387" max="15387" width="9.140625" style="18"/>
    <col min="15388" max="15388" width="12.42578125" style="18" customWidth="1"/>
    <col min="15389" max="15389" width="16.85546875" style="18" customWidth="1"/>
    <col min="15390" max="15596" width="9.140625" style="18"/>
    <col min="15597" max="15597" width="6.140625" style="18" customWidth="1"/>
    <col min="15598" max="15598" width="13" style="18" customWidth="1"/>
    <col min="15599" max="15599" width="12.140625" style="18" customWidth="1"/>
    <col min="15600" max="15600" width="13.5703125" style="18" customWidth="1"/>
    <col min="15601" max="15601" width="11" style="18" customWidth="1"/>
    <col min="15602" max="15602" width="12.140625" style="18" customWidth="1"/>
    <col min="15603" max="15603" width="17.140625" style="18" customWidth="1"/>
    <col min="15604" max="15606" width="9.140625" style="18"/>
    <col min="15607" max="15607" width="10.42578125" style="18" customWidth="1"/>
    <col min="15608" max="15608" width="18.28515625" style="18" customWidth="1"/>
    <col min="15609" max="15609" width="8.85546875" style="18" customWidth="1"/>
    <col min="15610" max="15610" width="11.85546875" style="18" customWidth="1"/>
    <col min="15611" max="15611" width="9.42578125" style="18" customWidth="1"/>
    <col min="15612" max="15612" width="10" style="18" customWidth="1"/>
    <col min="15613" max="15613" width="11.7109375" style="18" customWidth="1"/>
    <col min="15614" max="15614" width="11" style="18" customWidth="1"/>
    <col min="15615" max="15615" width="12.42578125" style="18" customWidth="1"/>
    <col min="15616" max="15616" width="10.28515625" style="18" customWidth="1"/>
    <col min="15617" max="15618" width="10.140625" style="18" customWidth="1"/>
    <col min="15619" max="15619" width="9.7109375" style="18" customWidth="1"/>
    <col min="15620" max="15620" width="11.5703125" style="18" customWidth="1"/>
    <col min="15621" max="15621" width="10" style="18" customWidth="1"/>
    <col min="15622" max="15622" width="13.5703125" style="18" customWidth="1"/>
    <col min="15623" max="15623" width="12" style="18" customWidth="1"/>
    <col min="15624" max="15625" width="13.5703125" style="18" customWidth="1"/>
    <col min="15626" max="15635" width="10.7109375" style="18" customWidth="1"/>
    <col min="15636" max="15640" width="9.140625" style="18"/>
    <col min="15641" max="15642" width="12.42578125" style="18" customWidth="1"/>
    <col min="15643" max="15643" width="9.140625" style="18"/>
    <col min="15644" max="15644" width="12.42578125" style="18" customWidth="1"/>
    <col min="15645" max="15645" width="16.85546875" style="18" customWidth="1"/>
    <col min="15646" max="15852" width="9.140625" style="18"/>
    <col min="15853" max="15853" width="6.140625" style="18" customWidth="1"/>
    <col min="15854" max="15854" width="13" style="18" customWidth="1"/>
    <col min="15855" max="15855" width="12.140625" style="18" customWidth="1"/>
    <col min="15856" max="15856" width="13.5703125" style="18" customWidth="1"/>
    <col min="15857" max="15857" width="11" style="18" customWidth="1"/>
    <col min="15858" max="15858" width="12.140625" style="18" customWidth="1"/>
    <col min="15859" max="15859" width="17.140625" style="18" customWidth="1"/>
    <col min="15860" max="15862" width="9.140625" style="18"/>
    <col min="15863" max="15863" width="10.42578125" style="18" customWidth="1"/>
    <col min="15864" max="15864" width="18.28515625" style="18" customWidth="1"/>
    <col min="15865" max="15865" width="8.85546875" style="18" customWidth="1"/>
    <col min="15866" max="15866" width="11.85546875" style="18" customWidth="1"/>
    <col min="15867" max="15867" width="9.42578125" style="18" customWidth="1"/>
    <col min="15868" max="15868" width="10" style="18" customWidth="1"/>
    <col min="15869" max="15869" width="11.7109375" style="18" customWidth="1"/>
    <col min="15870" max="15870" width="11" style="18" customWidth="1"/>
    <col min="15871" max="15871" width="12.42578125" style="18" customWidth="1"/>
    <col min="15872" max="15872" width="10.28515625" style="18" customWidth="1"/>
    <col min="15873" max="15874" width="10.140625" style="18" customWidth="1"/>
    <col min="15875" max="15875" width="9.7109375" style="18" customWidth="1"/>
    <col min="15876" max="15876" width="11.5703125" style="18" customWidth="1"/>
    <col min="15877" max="15877" width="10" style="18" customWidth="1"/>
    <col min="15878" max="15878" width="13.5703125" style="18" customWidth="1"/>
    <col min="15879" max="15879" width="12" style="18" customWidth="1"/>
    <col min="15880" max="15881" width="13.5703125" style="18" customWidth="1"/>
    <col min="15882" max="15891" width="10.7109375" style="18" customWidth="1"/>
    <col min="15892" max="15896" width="9.140625" style="18"/>
    <col min="15897" max="15898" width="12.42578125" style="18" customWidth="1"/>
    <col min="15899" max="15899" width="9.140625" style="18"/>
    <col min="15900" max="15900" width="12.42578125" style="18" customWidth="1"/>
    <col min="15901" max="15901" width="16.85546875" style="18" customWidth="1"/>
    <col min="15902" max="16108" width="9.140625" style="18"/>
    <col min="16109" max="16109" width="6.140625" style="18" customWidth="1"/>
    <col min="16110" max="16110" width="13" style="18" customWidth="1"/>
    <col min="16111" max="16111" width="12.140625" style="18" customWidth="1"/>
    <col min="16112" max="16112" width="13.5703125" style="18" customWidth="1"/>
    <col min="16113" max="16113" width="11" style="18" customWidth="1"/>
    <col min="16114" max="16114" width="12.140625" style="18" customWidth="1"/>
    <col min="16115" max="16115" width="17.140625" style="18" customWidth="1"/>
    <col min="16116" max="16118" width="9.140625" style="18"/>
    <col min="16119" max="16119" width="10.42578125" style="18" customWidth="1"/>
    <col min="16120" max="16120" width="18.28515625" style="18" customWidth="1"/>
    <col min="16121" max="16121" width="8.85546875" style="18" customWidth="1"/>
    <col min="16122" max="16122" width="11.85546875" style="18" customWidth="1"/>
    <col min="16123" max="16123" width="9.42578125" style="18" customWidth="1"/>
    <col min="16124" max="16124" width="10" style="18" customWidth="1"/>
    <col min="16125" max="16125" width="11.7109375" style="18" customWidth="1"/>
    <col min="16126" max="16126" width="11" style="18" customWidth="1"/>
    <col min="16127" max="16127" width="12.42578125" style="18" customWidth="1"/>
    <col min="16128" max="16128" width="10.28515625" style="18" customWidth="1"/>
    <col min="16129" max="16130" width="10.140625" style="18" customWidth="1"/>
    <col min="16131" max="16131" width="9.7109375" style="18" customWidth="1"/>
    <col min="16132" max="16132" width="11.5703125" style="18" customWidth="1"/>
    <col min="16133" max="16133" width="10" style="18" customWidth="1"/>
    <col min="16134" max="16134" width="13.5703125" style="18" customWidth="1"/>
    <col min="16135" max="16135" width="12" style="18" customWidth="1"/>
    <col min="16136" max="16137" width="13.5703125" style="18" customWidth="1"/>
    <col min="16138" max="16147" width="10.7109375" style="18" customWidth="1"/>
    <col min="16148" max="16152" width="9.140625" style="18"/>
    <col min="16153" max="16154" width="12.42578125" style="18" customWidth="1"/>
    <col min="16155" max="16155" width="9.140625" style="18"/>
    <col min="16156" max="16156" width="12.42578125" style="18" customWidth="1"/>
    <col min="16157" max="16157" width="16.85546875" style="18" customWidth="1"/>
    <col min="16158" max="16384" width="9.140625" style="18"/>
  </cols>
  <sheetData>
    <row r="1" spans="1:46" ht="72" customHeight="1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9"/>
      <c r="O1" s="39"/>
      <c r="P1" s="34"/>
      <c r="Q1" s="34"/>
      <c r="R1" s="34"/>
      <c r="S1" s="34"/>
      <c r="T1" s="34"/>
      <c r="U1" s="34"/>
      <c r="V1" s="34"/>
      <c r="W1" s="34"/>
      <c r="X1" s="34"/>
      <c r="Y1" s="35"/>
      <c r="Z1" s="16"/>
      <c r="AA1" s="34"/>
      <c r="AB1" s="34"/>
      <c r="AC1" s="34"/>
      <c r="AD1" s="34"/>
      <c r="AE1" s="34"/>
      <c r="AF1" s="34"/>
      <c r="AG1" s="34"/>
      <c r="AH1" s="34"/>
      <c r="AI1" s="35"/>
      <c r="AJ1" s="29" t="s">
        <v>1</v>
      </c>
      <c r="AK1" s="29"/>
      <c r="AL1" s="29"/>
      <c r="AM1" s="29"/>
      <c r="AN1" s="29"/>
      <c r="AO1" s="29"/>
      <c r="AP1" s="29"/>
      <c r="AQ1" s="29"/>
      <c r="AR1" s="29"/>
      <c r="AS1" s="29"/>
      <c r="AT1" s="29"/>
    </row>
    <row r="2" spans="1:46" ht="51.75" customHeight="1">
      <c r="A2" s="29" t="s">
        <v>2</v>
      </c>
      <c r="B2" s="29" t="s">
        <v>3</v>
      </c>
      <c r="C2" s="29" t="s">
        <v>4</v>
      </c>
      <c r="D2" s="29" t="s">
        <v>5</v>
      </c>
      <c r="E2" s="29" t="s">
        <v>6</v>
      </c>
      <c r="F2" s="29" t="s">
        <v>7</v>
      </c>
      <c r="G2" s="29" t="s">
        <v>8</v>
      </c>
      <c r="H2" s="29" t="s">
        <v>9</v>
      </c>
      <c r="I2" s="29" t="s">
        <v>10</v>
      </c>
      <c r="J2" s="29" t="s">
        <v>11</v>
      </c>
      <c r="K2" s="29" t="s">
        <v>12</v>
      </c>
      <c r="L2" s="29" t="s">
        <v>13</v>
      </c>
      <c r="M2" s="29" t="s">
        <v>14</v>
      </c>
      <c r="N2" s="36" t="s">
        <v>15</v>
      </c>
      <c r="O2" s="36" t="s">
        <v>16</v>
      </c>
      <c r="P2" s="29" t="s">
        <v>17</v>
      </c>
      <c r="Q2" s="29" t="s">
        <v>18</v>
      </c>
      <c r="R2" s="29" t="s">
        <v>19</v>
      </c>
      <c r="S2" s="30" t="s">
        <v>20</v>
      </c>
      <c r="T2" s="29" t="s">
        <v>21</v>
      </c>
      <c r="U2" s="30" t="s">
        <v>22</v>
      </c>
      <c r="V2" s="30" t="s">
        <v>23</v>
      </c>
      <c r="W2" s="30" t="s">
        <v>24</v>
      </c>
      <c r="X2" s="30" t="s">
        <v>25</v>
      </c>
      <c r="Y2" s="30" t="s">
        <v>26</v>
      </c>
      <c r="Z2" s="29" t="s">
        <v>27</v>
      </c>
      <c r="AA2" s="30" t="s">
        <v>28</v>
      </c>
      <c r="AB2" s="30" t="s">
        <v>29</v>
      </c>
      <c r="AC2" s="30" t="s">
        <v>30</v>
      </c>
      <c r="AD2" s="30" t="s">
        <v>31</v>
      </c>
      <c r="AE2" s="31" t="s">
        <v>32</v>
      </c>
      <c r="AF2" s="31" t="s">
        <v>33</v>
      </c>
      <c r="AG2" s="30" t="s">
        <v>34</v>
      </c>
      <c r="AH2" s="31" t="s">
        <v>35</v>
      </c>
      <c r="AI2" s="30" t="s">
        <v>36</v>
      </c>
      <c r="AJ2" s="17" t="s">
        <v>37</v>
      </c>
      <c r="AK2" s="33" t="s">
        <v>38</v>
      </c>
      <c r="AL2" s="34"/>
      <c r="AM2" s="34"/>
      <c r="AN2" s="34"/>
      <c r="AO2" s="35"/>
      <c r="AP2" s="17" t="s">
        <v>39</v>
      </c>
      <c r="AQ2" s="29" t="s">
        <v>40</v>
      </c>
      <c r="AR2" s="29"/>
      <c r="AS2" s="29"/>
      <c r="AT2" s="29"/>
    </row>
    <row r="3" spans="1:46" ht="123.7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7"/>
      <c r="O3" s="37"/>
      <c r="P3" s="29"/>
      <c r="Q3" s="29"/>
      <c r="R3" s="29"/>
      <c r="S3" s="38"/>
      <c r="T3" s="29"/>
      <c r="U3" s="30"/>
      <c r="V3" s="30"/>
      <c r="W3" s="30"/>
      <c r="X3" s="30"/>
      <c r="Y3" s="30"/>
      <c r="Z3" s="29"/>
      <c r="AA3" s="30"/>
      <c r="AB3" s="30"/>
      <c r="AC3" s="30"/>
      <c r="AD3" s="30"/>
      <c r="AE3" s="32"/>
      <c r="AF3" s="32"/>
      <c r="AG3" s="30"/>
      <c r="AH3" s="32"/>
      <c r="AI3" s="30"/>
      <c r="AJ3" s="19" t="s">
        <v>41</v>
      </c>
      <c r="AK3" s="19" t="s">
        <v>42</v>
      </c>
      <c r="AL3" s="19" t="s">
        <v>43</v>
      </c>
      <c r="AM3" s="19" t="s">
        <v>44</v>
      </c>
      <c r="AN3" s="19" t="s">
        <v>45</v>
      </c>
      <c r="AO3" s="19" t="s">
        <v>46</v>
      </c>
      <c r="AP3" s="19" t="s">
        <v>47</v>
      </c>
      <c r="AQ3" s="19" t="s">
        <v>48</v>
      </c>
      <c r="AR3" s="19" t="s">
        <v>49</v>
      </c>
      <c r="AS3" s="19" t="s">
        <v>50</v>
      </c>
      <c r="AT3" s="19" t="s">
        <v>51</v>
      </c>
    </row>
    <row r="4" spans="1:46" ht="102.6">
      <c r="A4" s="1" t="s">
        <v>52</v>
      </c>
      <c r="B4" s="1" t="s">
        <v>53</v>
      </c>
      <c r="C4" s="1"/>
      <c r="D4" s="1" t="s">
        <v>54</v>
      </c>
      <c r="E4" s="1" t="s">
        <v>55</v>
      </c>
      <c r="F4" s="1" t="s">
        <v>56</v>
      </c>
      <c r="G4" s="1" t="s">
        <v>57</v>
      </c>
      <c r="H4" s="1" t="s">
        <v>58</v>
      </c>
      <c r="I4" s="1" t="s">
        <v>59</v>
      </c>
      <c r="J4" s="1" t="s">
        <v>60</v>
      </c>
      <c r="K4" s="1" t="s">
        <v>61</v>
      </c>
      <c r="L4" s="1" t="s">
        <v>62</v>
      </c>
      <c r="M4" s="1"/>
      <c r="N4" s="1"/>
      <c r="O4" s="1"/>
      <c r="P4" s="1">
        <v>3</v>
      </c>
      <c r="Q4" s="1"/>
      <c r="R4" s="2" t="s">
        <v>63</v>
      </c>
      <c r="S4" s="1">
        <v>1621153</v>
      </c>
      <c r="T4" s="1" t="s">
        <v>64</v>
      </c>
      <c r="U4" s="1" t="s">
        <v>65</v>
      </c>
      <c r="V4" s="1" t="s">
        <v>66</v>
      </c>
      <c r="W4" s="1">
        <v>200</v>
      </c>
      <c r="X4" s="3">
        <v>200</v>
      </c>
      <c r="Y4" s="4" t="s">
        <v>67</v>
      </c>
      <c r="Z4" s="3">
        <v>100</v>
      </c>
      <c r="AA4" s="4">
        <v>183</v>
      </c>
      <c r="AB4" s="4">
        <v>157</v>
      </c>
      <c r="AC4" s="1">
        <f>W4/Z4</f>
        <v>2</v>
      </c>
      <c r="AD4" s="4">
        <v>4</v>
      </c>
      <c r="AE4" s="4">
        <v>5</v>
      </c>
      <c r="AF4" s="4">
        <v>2</v>
      </c>
      <c r="AG4" s="20">
        <v>8</v>
      </c>
      <c r="AH4" s="20">
        <v>4</v>
      </c>
      <c r="AI4" s="20">
        <v>10</v>
      </c>
      <c r="AJ4" s="4" t="s">
        <v>68</v>
      </c>
      <c r="AK4" s="4">
        <v>12</v>
      </c>
      <c r="AL4" s="4">
        <v>8</v>
      </c>
      <c r="AM4" s="4">
        <v>6</v>
      </c>
      <c r="AN4" s="4">
        <v>0</v>
      </c>
      <c r="AO4" s="4" t="s">
        <v>68</v>
      </c>
      <c r="AP4" s="4" t="s">
        <v>69</v>
      </c>
      <c r="AQ4" s="4" t="s">
        <v>70</v>
      </c>
      <c r="AR4" s="4" t="s">
        <v>71</v>
      </c>
      <c r="AS4" s="4" t="s">
        <v>72</v>
      </c>
      <c r="AT4" s="4" t="s">
        <v>73</v>
      </c>
    </row>
    <row r="5" spans="1:46" ht="102.6">
      <c r="A5" s="1" t="s">
        <v>52</v>
      </c>
      <c r="B5" s="1" t="s">
        <v>74</v>
      </c>
      <c r="C5" s="1" t="s">
        <v>75</v>
      </c>
      <c r="D5" s="1" t="s">
        <v>54</v>
      </c>
      <c r="E5" s="1" t="s">
        <v>55</v>
      </c>
      <c r="F5" s="1" t="s">
        <v>56</v>
      </c>
      <c r="G5" s="1" t="s">
        <v>76</v>
      </c>
      <c r="H5" s="1" t="s">
        <v>58</v>
      </c>
      <c r="I5" s="1" t="s">
        <v>59</v>
      </c>
      <c r="J5" s="1" t="s">
        <v>60</v>
      </c>
      <c r="K5" s="1" t="s">
        <v>61</v>
      </c>
      <c r="L5" s="5" t="s">
        <v>77</v>
      </c>
      <c r="M5" s="1"/>
      <c r="N5" s="1" t="s">
        <v>75</v>
      </c>
      <c r="O5" s="1" t="s">
        <v>78</v>
      </c>
      <c r="P5" s="1">
        <v>2</v>
      </c>
      <c r="Q5" s="1"/>
      <c r="R5" s="6" t="s">
        <v>79</v>
      </c>
      <c r="S5" s="1">
        <v>1619023</v>
      </c>
      <c r="T5" s="1" t="s">
        <v>64</v>
      </c>
      <c r="U5" s="1" t="s">
        <v>65</v>
      </c>
      <c r="V5" s="1" t="s">
        <v>66</v>
      </c>
      <c r="W5" s="4">
        <v>20</v>
      </c>
      <c r="X5" s="4">
        <v>20</v>
      </c>
      <c r="Y5" s="4" t="s">
        <v>80</v>
      </c>
      <c r="Z5" s="3">
        <v>75</v>
      </c>
      <c r="AA5" s="4">
        <v>17</v>
      </c>
      <c r="AB5" s="4" t="s">
        <v>65</v>
      </c>
      <c r="AC5" s="4"/>
      <c r="AD5" s="4">
        <v>4</v>
      </c>
      <c r="AE5" s="4">
        <v>5</v>
      </c>
      <c r="AF5" s="4">
        <v>2</v>
      </c>
      <c r="AG5" s="4"/>
      <c r="AH5" s="4"/>
      <c r="AI5" s="4"/>
      <c r="AJ5" s="4" t="s">
        <v>68</v>
      </c>
      <c r="AK5" s="4">
        <v>5</v>
      </c>
      <c r="AL5" s="4">
        <v>4</v>
      </c>
      <c r="AM5" s="4">
        <v>4</v>
      </c>
      <c r="AN5" s="4">
        <v>0</v>
      </c>
      <c r="AO5" s="4" t="s">
        <v>68</v>
      </c>
      <c r="AP5" s="4" t="s">
        <v>69</v>
      </c>
      <c r="AQ5" s="4" t="s">
        <v>70</v>
      </c>
      <c r="AR5" s="4" t="s">
        <v>71</v>
      </c>
      <c r="AS5" s="4" t="s">
        <v>72</v>
      </c>
      <c r="AT5" s="4" t="s">
        <v>73</v>
      </c>
    </row>
    <row r="6" spans="1:46" ht="102.6">
      <c r="A6" s="1" t="s">
        <v>52</v>
      </c>
      <c r="B6" s="1" t="s">
        <v>81</v>
      </c>
      <c r="C6" s="1"/>
      <c r="D6" s="1" t="s">
        <v>54</v>
      </c>
      <c r="E6" s="1" t="s">
        <v>55</v>
      </c>
      <c r="F6" s="1" t="s">
        <v>82</v>
      </c>
      <c r="G6" s="1" t="s">
        <v>83</v>
      </c>
      <c r="H6" s="1" t="s">
        <v>58</v>
      </c>
      <c r="I6" s="1" t="s">
        <v>59</v>
      </c>
      <c r="J6" s="1" t="s">
        <v>60</v>
      </c>
      <c r="K6" s="1" t="s">
        <v>61</v>
      </c>
      <c r="L6" s="1" t="s">
        <v>62</v>
      </c>
      <c r="M6" s="1"/>
      <c r="N6" s="1"/>
      <c r="O6" s="1"/>
      <c r="P6" s="1">
        <v>3</v>
      </c>
      <c r="Q6" s="1"/>
      <c r="R6" s="2" t="s">
        <v>84</v>
      </c>
      <c r="S6" s="1">
        <v>1621157</v>
      </c>
      <c r="T6" s="1" t="s">
        <v>64</v>
      </c>
      <c r="U6" s="1" t="s">
        <v>65</v>
      </c>
      <c r="V6" s="1" t="s">
        <v>66</v>
      </c>
      <c r="W6" s="1">
        <v>40</v>
      </c>
      <c r="X6" s="3">
        <v>40</v>
      </c>
      <c r="Y6" s="4" t="s">
        <v>67</v>
      </c>
      <c r="Z6" s="3">
        <v>75</v>
      </c>
      <c r="AA6" s="4">
        <v>30</v>
      </c>
      <c r="AB6" s="4">
        <v>37</v>
      </c>
      <c r="AC6" s="1" t="s">
        <v>85</v>
      </c>
      <c r="AD6" s="4">
        <v>4</v>
      </c>
      <c r="AE6" s="4">
        <v>5</v>
      </c>
      <c r="AF6" s="4">
        <v>2</v>
      </c>
      <c r="AG6" s="4" t="s">
        <v>65</v>
      </c>
      <c r="AH6" s="4" t="s">
        <v>65</v>
      </c>
      <c r="AI6" s="4" t="s">
        <v>65</v>
      </c>
      <c r="AJ6" s="4" t="s">
        <v>68</v>
      </c>
      <c r="AK6" s="4">
        <v>5</v>
      </c>
      <c r="AL6" s="4">
        <v>4</v>
      </c>
      <c r="AM6" s="4">
        <v>3</v>
      </c>
      <c r="AN6" s="4">
        <v>0</v>
      </c>
      <c r="AO6" s="4" t="s">
        <v>68</v>
      </c>
      <c r="AP6" s="4" t="s">
        <v>69</v>
      </c>
      <c r="AQ6" s="4" t="s">
        <v>70</v>
      </c>
      <c r="AR6" s="4" t="s">
        <v>71</v>
      </c>
      <c r="AS6" s="4" t="s">
        <v>72</v>
      </c>
      <c r="AT6" s="4" t="s">
        <v>86</v>
      </c>
    </row>
    <row r="7" spans="1:46" ht="102.6">
      <c r="A7" s="1" t="s">
        <v>52</v>
      </c>
      <c r="B7" s="1" t="s">
        <v>87</v>
      </c>
      <c r="C7" s="1"/>
      <c r="D7" s="1" t="s">
        <v>54</v>
      </c>
      <c r="E7" s="1" t="s">
        <v>55</v>
      </c>
      <c r="F7" s="1" t="s">
        <v>82</v>
      </c>
      <c r="G7" s="1" t="s">
        <v>88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/>
      <c r="N7" s="1"/>
      <c r="O7" s="1"/>
      <c r="P7" s="1">
        <v>3</v>
      </c>
      <c r="Q7" s="1"/>
      <c r="R7" s="2" t="s">
        <v>89</v>
      </c>
      <c r="S7" s="1">
        <v>1621158</v>
      </c>
      <c r="T7" s="1" t="s">
        <v>64</v>
      </c>
      <c r="U7" s="1" t="s">
        <v>65</v>
      </c>
      <c r="V7" s="1" t="s">
        <v>66</v>
      </c>
      <c r="W7" s="1">
        <v>30</v>
      </c>
      <c r="X7" s="3">
        <v>30</v>
      </c>
      <c r="Y7" s="4" t="s">
        <v>90</v>
      </c>
      <c r="Z7" s="3">
        <v>75</v>
      </c>
      <c r="AA7" s="4">
        <v>17</v>
      </c>
      <c r="AB7" s="4">
        <v>25</v>
      </c>
      <c r="AC7" s="1" t="s">
        <v>85</v>
      </c>
      <c r="AD7" s="4">
        <v>4</v>
      </c>
      <c r="AE7" s="4">
        <v>5</v>
      </c>
      <c r="AF7" s="4">
        <v>2</v>
      </c>
      <c r="AG7" s="4" t="s">
        <v>65</v>
      </c>
      <c r="AH7" s="4" t="s">
        <v>65</v>
      </c>
      <c r="AI7" s="4" t="s">
        <v>65</v>
      </c>
      <c r="AJ7" s="4" t="s">
        <v>68</v>
      </c>
      <c r="AK7" s="4">
        <v>5</v>
      </c>
      <c r="AL7" s="4">
        <v>4</v>
      </c>
      <c r="AM7" s="4">
        <v>3</v>
      </c>
      <c r="AN7" s="4">
        <v>0</v>
      </c>
      <c r="AO7" s="4" t="s">
        <v>68</v>
      </c>
      <c r="AP7" s="4" t="s">
        <v>69</v>
      </c>
      <c r="AQ7" s="4" t="s">
        <v>70</v>
      </c>
      <c r="AR7" s="4" t="s">
        <v>71</v>
      </c>
      <c r="AS7" s="4" t="s">
        <v>72</v>
      </c>
      <c r="AT7" s="21" t="s">
        <v>86</v>
      </c>
    </row>
    <row r="8" spans="1:46" ht="102.6">
      <c r="A8" s="1" t="s">
        <v>52</v>
      </c>
      <c r="B8" s="1" t="s">
        <v>91</v>
      </c>
      <c r="C8" s="1"/>
      <c r="D8" s="1" t="s">
        <v>54</v>
      </c>
      <c r="E8" s="1" t="s">
        <v>55</v>
      </c>
      <c r="F8" s="1" t="s">
        <v>82</v>
      </c>
      <c r="G8" s="1" t="s">
        <v>92</v>
      </c>
      <c r="H8" s="1" t="s">
        <v>58</v>
      </c>
      <c r="I8" s="1" t="s">
        <v>59</v>
      </c>
      <c r="J8" s="1" t="s">
        <v>60</v>
      </c>
      <c r="K8" s="1" t="s">
        <v>61</v>
      </c>
      <c r="L8" s="1" t="s">
        <v>62</v>
      </c>
      <c r="M8" s="1"/>
      <c r="N8" s="1"/>
      <c r="O8" s="1"/>
      <c r="P8" s="1">
        <v>3</v>
      </c>
      <c r="Q8" s="1"/>
      <c r="R8" s="2" t="s">
        <v>93</v>
      </c>
      <c r="S8" s="1">
        <v>1621159</v>
      </c>
      <c r="T8" s="1" t="s">
        <v>64</v>
      </c>
      <c r="U8" s="1" t="s">
        <v>65</v>
      </c>
      <c r="V8" s="1" t="s">
        <v>66</v>
      </c>
      <c r="W8" s="4">
        <v>30</v>
      </c>
      <c r="X8" s="4">
        <v>30</v>
      </c>
      <c r="Y8" s="4" t="s">
        <v>90</v>
      </c>
      <c r="Z8" s="4">
        <v>75</v>
      </c>
      <c r="AA8" s="4">
        <v>26</v>
      </c>
      <c r="AB8" s="4">
        <v>30</v>
      </c>
      <c r="AC8" s="4" t="s">
        <v>85</v>
      </c>
      <c r="AD8" s="4">
        <v>4</v>
      </c>
      <c r="AE8" s="4">
        <v>5</v>
      </c>
      <c r="AF8" s="4">
        <v>2</v>
      </c>
      <c r="AG8" s="4" t="s">
        <v>65</v>
      </c>
      <c r="AH8" s="4" t="s">
        <v>65</v>
      </c>
      <c r="AI8" s="4" t="s">
        <v>65</v>
      </c>
      <c r="AJ8" s="4" t="s">
        <v>68</v>
      </c>
      <c r="AK8" s="4">
        <v>5</v>
      </c>
      <c r="AL8" s="4">
        <v>4</v>
      </c>
      <c r="AM8" s="4">
        <v>3</v>
      </c>
      <c r="AN8" s="4">
        <v>0</v>
      </c>
      <c r="AO8" s="4" t="s">
        <v>68</v>
      </c>
      <c r="AP8" s="4" t="s">
        <v>69</v>
      </c>
      <c r="AQ8" s="4" t="s">
        <v>70</v>
      </c>
      <c r="AR8" s="4" t="s">
        <v>71</v>
      </c>
      <c r="AS8" s="4" t="s">
        <v>72</v>
      </c>
      <c r="AT8" s="4" t="s">
        <v>73</v>
      </c>
    </row>
    <row r="9" spans="1:46" ht="102.6">
      <c r="A9" s="1" t="s">
        <v>52</v>
      </c>
      <c r="B9" s="1" t="s">
        <v>94</v>
      </c>
      <c r="C9" s="1"/>
      <c r="D9" s="1" t="s">
        <v>54</v>
      </c>
      <c r="E9" s="1" t="s">
        <v>95</v>
      </c>
      <c r="F9" s="1" t="s">
        <v>96</v>
      </c>
      <c r="G9" s="1" t="s">
        <v>97</v>
      </c>
      <c r="H9" s="1" t="s">
        <v>58</v>
      </c>
      <c r="I9" s="1" t="s">
        <v>59</v>
      </c>
      <c r="J9" s="1" t="s">
        <v>60</v>
      </c>
      <c r="K9" s="1" t="s">
        <v>61</v>
      </c>
      <c r="L9" s="5" t="s">
        <v>77</v>
      </c>
      <c r="M9" s="1"/>
      <c r="N9" s="1"/>
      <c r="O9" s="1"/>
      <c r="P9" s="1">
        <v>2</v>
      </c>
      <c r="Q9" s="1"/>
      <c r="R9" s="2" t="s">
        <v>98</v>
      </c>
      <c r="S9" s="1">
        <v>1621160</v>
      </c>
      <c r="T9" s="1" t="s">
        <v>64</v>
      </c>
      <c r="U9" s="1" t="s">
        <v>65</v>
      </c>
      <c r="V9" s="1" t="s">
        <v>66</v>
      </c>
      <c r="W9" s="4">
        <v>30</v>
      </c>
      <c r="X9" s="4">
        <v>30</v>
      </c>
      <c r="Y9" s="4" t="s">
        <v>90</v>
      </c>
      <c r="Z9" s="4">
        <v>75</v>
      </c>
      <c r="AA9" s="4" t="s">
        <v>65</v>
      </c>
      <c r="AB9" s="4">
        <v>27</v>
      </c>
      <c r="AC9" s="4" t="s">
        <v>85</v>
      </c>
      <c r="AD9" s="4">
        <v>4</v>
      </c>
      <c r="AE9" s="4">
        <v>5</v>
      </c>
      <c r="AF9" s="4">
        <v>2</v>
      </c>
      <c r="AG9" s="4" t="s">
        <v>65</v>
      </c>
      <c r="AH9" s="4" t="s">
        <v>65</v>
      </c>
      <c r="AI9" s="4" t="s">
        <v>65</v>
      </c>
      <c r="AJ9" s="4" t="s">
        <v>68</v>
      </c>
      <c r="AK9" s="4">
        <v>5</v>
      </c>
      <c r="AL9" s="4">
        <v>4</v>
      </c>
      <c r="AM9" s="4">
        <v>2</v>
      </c>
      <c r="AN9" s="4">
        <v>0</v>
      </c>
      <c r="AO9" s="4" t="s">
        <v>68</v>
      </c>
      <c r="AP9" s="4" t="s">
        <v>69</v>
      </c>
      <c r="AQ9" s="4" t="s">
        <v>70</v>
      </c>
      <c r="AR9" s="4" t="s">
        <v>71</v>
      </c>
      <c r="AS9" s="4" t="s">
        <v>72</v>
      </c>
      <c r="AT9" s="4" t="s">
        <v>65</v>
      </c>
    </row>
    <row r="10" spans="1:46" ht="102.6">
      <c r="A10" s="1" t="s">
        <v>52</v>
      </c>
      <c r="B10" s="1" t="s">
        <v>99</v>
      </c>
      <c r="C10" s="1"/>
      <c r="D10" s="1" t="s">
        <v>54</v>
      </c>
      <c r="E10" s="1" t="s">
        <v>55</v>
      </c>
      <c r="F10" s="1" t="s">
        <v>96</v>
      </c>
      <c r="G10" s="1" t="s">
        <v>100</v>
      </c>
      <c r="H10" s="1" t="s">
        <v>58</v>
      </c>
      <c r="I10" s="1" t="s">
        <v>59</v>
      </c>
      <c r="J10" s="1" t="s">
        <v>60</v>
      </c>
      <c r="K10" s="1" t="s">
        <v>61</v>
      </c>
      <c r="L10" s="1" t="s">
        <v>62</v>
      </c>
      <c r="M10" s="1"/>
      <c r="N10" s="1"/>
      <c r="O10" s="1"/>
      <c r="P10" s="1">
        <v>3</v>
      </c>
      <c r="Q10" s="1"/>
      <c r="R10" s="2" t="s">
        <v>101</v>
      </c>
      <c r="S10" s="1">
        <v>1621267</v>
      </c>
      <c r="T10" s="1" t="s">
        <v>64</v>
      </c>
      <c r="U10" s="1" t="s">
        <v>65</v>
      </c>
      <c r="V10" s="1" t="s">
        <v>66</v>
      </c>
      <c r="W10" s="1">
        <v>30</v>
      </c>
      <c r="X10" s="3">
        <v>30</v>
      </c>
      <c r="Y10" s="4" t="s">
        <v>90</v>
      </c>
      <c r="Z10" s="3">
        <v>75</v>
      </c>
      <c r="AA10" s="4">
        <v>29</v>
      </c>
      <c r="AB10" s="4">
        <v>39</v>
      </c>
      <c r="AC10" s="1" t="s">
        <v>85</v>
      </c>
      <c r="AD10" s="4">
        <v>4</v>
      </c>
      <c r="AE10" s="4">
        <v>5</v>
      </c>
      <c r="AF10" s="4">
        <v>2</v>
      </c>
      <c r="AG10" s="4" t="s">
        <v>65</v>
      </c>
      <c r="AH10" s="4" t="s">
        <v>65</v>
      </c>
      <c r="AI10" s="4" t="s">
        <v>65</v>
      </c>
      <c r="AJ10" s="4" t="s">
        <v>68</v>
      </c>
      <c r="AK10" s="4">
        <v>5</v>
      </c>
      <c r="AL10" s="4">
        <v>4</v>
      </c>
      <c r="AM10" s="4">
        <v>2</v>
      </c>
      <c r="AN10" s="4">
        <v>0</v>
      </c>
      <c r="AO10" s="4" t="s">
        <v>68</v>
      </c>
      <c r="AP10" s="4" t="s">
        <v>69</v>
      </c>
      <c r="AQ10" s="4" t="s">
        <v>70</v>
      </c>
      <c r="AR10" s="4" t="s">
        <v>71</v>
      </c>
      <c r="AS10" s="4" t="s">
        <v>72</v>
      </c>
      <c r="AT10" s="4" t="s">
        <v>73</v>
      </c>
    </row>
    <row r="11" spans="1:46" ht="102.6">
      <c r="A11" s="12" t="s">
        <v>52</v>
      </c>
      <c r="B11" s="12" t="s">
        <v>99</v>
      </c>
      <c r="C11" s="12"/>
      <c r="D11" s="12" t="s">
        <v>54</v>
      </c>
      <c r="E11" s="12" t="s">
        <v>95</v>
      </c>
      <c r="F11" s="12" t="s">
        <v>96</v>
      </c>
      <c r="G11" s="12" t="s">
        <v>102</v>
      </c>
      <c r="H11" s="12" t="s">
        <v>58</v>
      </c>
      <c r="I11" s="12" t="s">
        <v>59</v>
      </c>
      <c r="J11" s="12" t="s">
        <v>60</v>
      </c>
      <c r="K11" s="12" t="s">
        <v>61</v>
      </c>
      <c r="L11" s="12" t="s">
        <v>103</v>
      </c>
      <c r="M11" s="12"/>
      <c r="N11" s="12"/>
      <c r="O11" s="12"/>
      <c r="P11" s="12">
        <v>1</v>
      </c>
      <c r="Q11" s="12"/>
      <c r="R11" s="13" t="s">
        <v>101</v>
      </c>
      <c r="S11" s="12">
        <v>1620998</v>
      </c>
      <c r="T11" s="12" t="s">
        <v>64</v>
      </c>
      <c r="U11" s="12" t="s">
        <v>65</v>
      </c>
      <c r="V11" s="12" t="s">
        <v>66</v>
      </c>
      <c r="W11" s="14">
        <v>25</v>
      </c>
      <c r="X11" s="14">
        <v>25</v>
      </c>
      <c r="Y11" s="14" t="s">
        <v>104</v>
      </c>
      <c r="Z11" s="14">
        <v>75</v>
      </c>
      <c r="AA11" s="14" t="s">
        <v>65</v>
      </c>
      <c r="AB11" s="14" t="s">
        <v>65</v>
      </c>
      <c r="AC11" s="14" t="s">
        <v>85</v>
      </c>
      <c r="AD11" s="14">
        <v>4</v>
      </c>
      <c r="AE11" s="14">
        <v>5</v>
      </c>
      <c r="AF11" s="14">
        <v>2</v>
      </c>
      <c r="AG11" s="14" t="s">
        <v>65</v>
      </c>
      <c r="AH11" s="14" t="s">
        <v>65</v>
      </c>
      <c r="AI11" s="14" t="s">
        <v>65</v>
      </c>
      <c r="AJ11" s="14" t="s">
        <v>68</v>
      </c>
      <c r="AK11" s="14">
        <v>5</v>
      </c>
      <c r="AL11" s="14">
        <v>4</v>
      </c>
      <c r="AM11" s="14">
        <v>2</v>
      </c>
      <c r="AN11" s="14">
        <v>0</v>
      </c>
      <c r="AO11" s="14" t="s">
        <v>68</v>
      </c>
      <c r="AP11" s="14" t="s">
        <v>69</v>
      </c>
      <c r="AQ11" s="14" t="s">
        <v>70</v>
      </c>
      <c r="AR11" s="14" t="s">
        <v>71</v>
      </c>
      <c r="AS11" s="14" t="s">
        <v>72</v>
      </c>
      <c r="AT11" s="14" t="s">
        <v>65</v>
      </c>
    </row>
    <row r="12" spans="1:46" ht="102.6">
      <c r="A12" s="1" t="s">
        <v>52</v>
      </c>
      <c r="B12" s="1" t="s">
        <v>105</v>
      </c>
      <c r="C12" s="1"/>
      <c r="D12" s="1" t="s">
        <v>54</v>
      </c>
      <c r="E12" s="1" t="s">
        <v>106</v>
      </c>
      <c r="F12" s="1" t="s">
        <v>107</v>
      </c>
      <c r="G12" s="1" t="s">
        <v>108</v>
      </c>
      <c r="H12" s="1" t="s">
        <v>58</v>
      </c>
      <c r="I12" s="1" t="s">
        <v>59</v>
      </c>
      <c r="J12" s="1" t="s">
        <v>60</v>
      </c>
      <c r="K12" s="1" t="s">
        <v>61</v>
      </c>
      <c r="L12" s="1" t="s">
        <v>62</v>
      </c>
      <c r="M12" s="1"/>
      <c r="N12" s="1"/>
      <c r="O12" s="1"/>
      <c r="P12" s="1">
        <v>3</v>
      </c>
      <c r="Q12" s="1" t="s">
        <v>65</v>
      </c>
      <c r="R12" s="6" t="s">
        <v>109</v>
      </c>
      <c r="S12" s="1">
        <v>1621162</v>
      </c>
      <c r="T12" s="1" t="s">
        <v>64</v>
      </c>
      <c r="U12" s="1" t="s">
        <v>65</v>
      </c>
      <c r="V12" s="1" t="s">
        <v>66</v>
      </c>
      <c r="W12" s="1">
        <v>20</v>
      </c>
      <c r="X12" s="3">
        <v>20</v>
      </c>
      <c r="Y12" s="4" t="s">
        <v>90</v>
      </c>
      <c r="Z12" s="3">
        <v>75</v>
      </c>
      <c r="AA12" s="4">
        <v>16</v>
      </c>
      <c r="AB12" s="4">
        <v>15</v>
      </c>
      <c r="AC12" s="1" t="s">
        <v>85</v>
      </c>
      <c r="AD12" s="4">
        <v>4</v>
      </c>
      <c r="AE12" s="4">
        <v>5</v>
      </c>
      <c r="AF12" s="4">
        <v>2</v>
      </c>
      <c r="AG12" s="4" t="s">
        <v>65</v>
      </c>
      <c r="AH12" s="4" t="s">
        <v>65</v>
      </c>
      <c r="AI12" s="4" t="s">
        <v>65</v>
      </c>
      <c r="AJ12" s="4" t="s">
        <v>110</v>
      </c>
      <c r="AK12" s="4">
        <v>5</v>
      </c>
      <c r="AL12" s="4">
        <v>4</v>
      </c>
      <c r="AM12" s="4">
        <v>2</v>
      </c>
      <c r="AN12" s="4">
        <v>0</v>
      </c>
      <c r="AO12" s="4" t="s">
        <v>68</v>
      </c>
      <c r="AP12" s="4" t="s">
        <v>69</v>
      </c>
      <c r="AQ12" s="4" t="s">
        <v>70</v>
      </c>
      <c r="AR12" s="4" t="s">
        <v>71</v>
      </c>
      <c r="AS12" s="4" t="s">
        <v>72</v>
      </c>
      <c r="AT12" s="4" t="s">
        <v>86</v>
      </c>
    </row>
    <row r="13" spans="1:46" ht="102.6">
      <c r="A13" s="1" t="s">
        <v>52</v>
      </c>
      <c r="B13" s="1" t="s">
        <v>111</v>
      </c>
      <c r="C13" s="1" t="s">
        <v>75</v>
      </c>
      <c r="D13" s="1" t="s">
        <v>54</v>
      </c>
      <c r="E13" s="1" t="s">
        <v>106</v>
      </c>
      <c r="F13" s="1" t="s">
        <v>107</v>
      </c>
      <c r="G13" s="1" t="s">
        <v>112</v>
      </c>
      <c r="H13" s="1" t="s">
        <v>58</v>
      </c>
      <c r="I13" s="1" t="s">
        <v>59</v>
      </c>
      <c r="J13" s="1" t="s">
        <v>60</v>
      </c>
      <c r="K13" s="1" t="s">
        <v>61</v>
      </c>
      <c r="L13" s="1" t="s">
        <v>62</v>
      </c>
      <c r="M13" s="1"/>
      <c r="N13" s="1" t="s">
        <v>75</v>
      </c>
      <c r="O13" s="1" t="s">
        <v>78</v>
      </c>
      <c r="P13" s="1">
        <v>3</v>
      </c>
      <c r="Q13" s="1"/>
      <c r="R13" s="2" t="s">
        <v>113</v>
      </c>
      <c r="S13" s="1">
        <v>1621161</v>
      </c>
      <c r="T13" s="1" t="s">
        <v>64</v>
      </c>
      <c r="U13" s="1" t="s">
        <v>65</v>
      </c>
      <c r="V13" s="1" t="s">
        <v>66</v>
      </c>
      <c r="W13" s="1">
        <v>40</v>
      </c>
      <c r="X13" s="3">
        <v>40</v>
      </c>
      <c r="Y13" s="4" t="s">
        <v>80</v>
      </c>
      <c r="Z13" s="3">
        <v>75</v>
      </c>
      <c r="AA13" s="4">
        <v>22</v>
      </c>
      <c r="AB13" s="4">
        <v>11</v>
      </c>
      <c r="AC13" s="1" t="s">
        <v>85</v>
      </c>
      <c r="AD13" s="4">
        <v>4</v>
      </c>
      <c r="AE13" s="4">
        <v>5</v>
      </c>
      <c r="AF13" s="4">
        <v>2</v>
      </c>
      <c r="AG13" s="4" t="s">
        <v>65</v>
      </c>
      <c r="AH13" s="4" t="s">
        <v>65</v>
      </c>
      <c r="AI13" s="4" t="s">
        <v>65</v>
      </c>
      <c r="AJ13" s="4" t="s">
        <v>68</v>
      </c>
      <c r="AK13" s="4">
        <v>5</v>
      </c>
      <c r="AL13" s="4">
        <v>4</v>
      </c>
      <c r="AM13" s="4">
        <v>4</v>
      </c>
      <c r="AN13" s="4">
        <v>0</v>
      </c>
      <c r="AO13" s="4" t="s">
        <v>68</v>
      </c>
      <c r="AP13" s="4" t="s">
        <v>69</v>
      </c>
      <c r="AQ13" s="4" t="s">
        <v>70</v>
      </c>
      <c r="AR13" s="4" t="s">
        <v>71</v>
      </c>
      <c r="AS13" s="4" t="s">
        <v>72</v>
      </c>
      <c r="AT13" s="4" t="s">
        <v>86</v>
      </c>
    </row>
    <row r="14" spans="1:46" ht="102.6">
      <c r="A14" s="1" t="s">
        <v>52</v>
      </c>
      <c r="B14" s="1" t="s">
        <v>114</v>
      </c>
      <c r="C14" s="1"/>
      <c r="D14" s="1" t="s">
        <v>54</v>
      </c>
      <c r="E14" s="1" t="s">
        <v>55</v>
      </c>
      <c r="F14" s="1" t="s">
        <v>115</v>
      </c>
      <c r="G14" s="5" t="s">
        <v>116</v>
      </c>
      <c r="H14" s="1" t="s">
        <v>117</v>
      </c>
      <c r="I14" s="1" t="s">
        <v>59</v>
      </c>
      <c r="J14" s="1" t="s">
        <v>60</v>
      </c>
      <c r="K14" s="1" t="s">
        <v>61</v>
      </c>
      <c r="L14" s="5" t="s">
        <v>77</v>
      </c>
      <c r="M14" s="1"/>
      <c r="N14" s="1"/>
      <c r="O14" s="1"/>
      <c r="P14" s="1">
        <v>6</v>
      </c>
      <c r="Q14" s="1" t="s">
        <v>118</v>
      </c>
      <c r="R14" s="2" t="s">
        <v>119</v>
      </c>
      <c r="S14" s="1">
        <v>1618938</v>
      </c>
      <c r="T14" s="1" t="s">
        <v>64</v>
      </c>
      <c r="U14" s="1" t="s">
        <v>65</v>
      </c>
      <c r="V14" s="1" t="s">
        <v>66</v>
      </c>
      <c r="W14" s="1">
        <v>200</v>
      </c>
      <c r="X14" s="3">
        <v>200</v>
      </c>
      <c r="Y14" s="4" t="s">
        <v>67</v>
      </c>
      <c r="Z14" s="3">
        <v>80</v>
      </c>
      <c r="AA14" s="4">
        <v>200</v>
      </c>
      <c r="AB14" s="4">
        <v>207</v>
      </c>
      <c r="AC14" s="1">
        <f>X14/Z14</f>
        <v>2.5</v>
      </c>
      <c r="AD14" s="4">
        <v>18</v>
      </c>
      <c r="AE14" s="4" t="s">
        <v>65</v>
      </c>
      <c r="AF14" s="4">
        <v>10</v>
      </c>
      <c r="AG14" s="4">
        <v>45</v>
      </c>
      <c r="AH14" s="4">
        <v>25</v>
      </c>
      <c r="AI14" s="4" t="s">
        <v>65</v>
      </c>
      <c r="AJ14" s="4" t="s">
        <v>110</v>
      </c>
      <c r="AK14" s="4" t="s">
        <v>65</v>
      </c>
      <c r="AL14" s="4">
        <v>45</v>
      </c>
      <c r="AM14" s="4">
        <v>42</v>
      </c>
      <c r="AN14" s="4">
        <v>0</v>
      </c>
      <c r="AO14" s="4" t="s">
        <v>68</v>
      </c>
      <c r="AP14" s="4" t="s">
        <v>69</v>
      </c>
      <c r="AQ14" s="4" t="s">
        <v>70</v>
      </c>
      <c r="AR14" s="4" t="s">
        <v>71</v>
      </c>
      <c r="AS14" s="4" t="s">
        <v>72</v>
      </c>
      <c r="AT14" s="21" t="s">
        <v>120</v>
      </c>
    </row>
    <row r="15" spans="1:46" ht="102.6">
      <c r="A15" s="1" t="s">
        <v>52</v>
      </c>
      <c r="B15" s="1" t="s">
        <v>121</v>
      </c>
      <c r="C15" s="1"/>
      <c r="D15" s="1" t="s">
        <v>54</v>
      </c>
      <c r="E15" s="1" t="s">
        <v>55</v>
      </c>
      <c r="F15" s="1" t="s">
        <v>122</v>
      </c>
      <c r="G15" s="5" t="s">
        <v>123</v>
      </c>
      <c r="H15" s="1" t="s">
        <v>117</v>
      </c>
      <c r="I15" s="1" t="s">
        <v>59</v>
      </c>
      <c r="J15" s="1" t="s">
        <v>60</v>
      </c>
      <c r="K15" s="1" t="s">
        <v>61</v>
      </c>
      <c r="L15" s="5" t="s">
        <v>77</v>
      </c>
      <c r="M15" s="1"/>
      <c r="N15" s="1"/>
      <c r="O15" s="1"/>
      <c r="P15" s="1">
        <v>6</v>
      </c>
      <c r="Q15" s="1" t="s">
        <v>124</v>
      </c>
      <c r="R15" s="2" t="s">
        <v>125</v>
      </c>
      <c r="S15" s="1">
        <v>1618939</v>
      </c>
      <c r="T15" s="1" t="s">
        <v>64</v>
      </c>
      <c r="U15" s="1" t="s">
        <v>65</v>
      </c>
      <c r="V15" s="1" t="s">
        <v>66</v>
      </c>
      <c r="W15" s="1">
        <v>40</v>
      </c>
      <c r="X15" s="3">
        <v>40</v>
      </c>
      <c r="Y15" s="4" t="s">
        <v>90</v>
      </c>
      <c r="Z15" s="3">
        <v>60</v>
      </c>
      <c r="AA15" s="4">
        <v>49</v>
      </c>
      <c r="AB15" s="4">
        <v>46</v>
      </c>
      <c r="AC15" s="1" t="s">
        <v>85</v>
      </c>
      <c r="AD15" s="4">
        <v>18</v>
      </c>
      <c r="AE15" s="4" t="s">
        <v>65</v>
      </c>
      <c r="AF15" s="4">
        <v>10</v>
      </c>
      <c r="AG15" s="4" t="s">
        <v>65</v>
      </c>
      <c r="AH15" s="4" t="s">
        <v>65</v>
      </c>
      <c r="AI15" s="4" t="s">
        <v>65</v>
      </c>
      <c r="AJ15" s="4" t="s">
        <v>110</v>
      </c>
      <c r="AK15" s="4" t="s">
        <v>65</v>
      </c>
      <c r="AL15" s="4">
        <v>18</v>
      </c>
      <c r="AM15" s="4">
        <v>16</v>
      </c>
      <c r="AN15" s="4">
        <v>0</v>
      </c>
      <c r="AO15" s="4" t="s">
        <v>68</v>
      </c>
      <c r="AP15" s="4" t="s">
        <v>69</v>
      </c>
      <c r="AQ15" s="4" t="s">
        <v>70</v>
      </c>
      <c r="AR15" s="4" t="s">
        <v>71</v>
      </c>
      <c r="AS15" s="4" t="s">
        <v>72</v>
      </c>
      <c r="AT15" s="4" t="s">
        <v>86</v>
      </c>
    </row>
    <row r="16" spans="1:46" ht="102.6">
      <c r="A16" s="1" t="s">
        <v>52</v>
      </c>
      <c r="B16" s="1" t="s">
        <v>126</v>
      </c>
      <c r="C16" s="1" t="s">
        <v>75</v>
      </c>
      <c r="D16" s="1" t="s">
        <v>54</v>
      </c>
      <c r="E16" s="1" t="s">
        <v>55</v>
      </c>
      <c r="F16" s="1" t="s">
        <v>127</v>
      </c>
      <c r="G16" s="1" t="s">
        <v>128</v>
      </c>
      <c r="H16" s="1" t="s">
        <v>129</v>
      </c>
      <c r="I16" s="1" t="s">
        <v>59</v>
      </c>
      <c r="J16" s="1" t="s">
        <v>60</v>
      </c>
      <c r="K16" s="1" t="s">
        <v>61</v>
      </c>
      <c r="L16" s="1" t="s">
        <v>62</v>
      </c>
      <c r="M16" s="1"/>
      <c r="N16" s="1" t="s">
        <v>75</v>
      </c>
      <c r="O16" s="1" t="s">
        <v>78</v>
      </c>
      <c r="P16" s="1">
        <v>1</v>
      </c>
      <c r="Q16" s="1"/>
      <c r="R16" s="2" t="s">
        <v>130</v>
      </c>
      <c r="S16" s="1">
        <v>1619037</v>
      </c>
      <c r="T16" s="1" t="s">
        <v>64</v>
      </c>
      <c r="U16" s="1" t="s">
        <v>65</v>
      </c>
      <c r="V16" s="1" t="s">
        <v>66</v>
      </c>
      <c r="W16" s="4">
        <v>30</v>
      </c>
      <c r="X16" s="4">
        <v>30</v>
      </c>
      <c r="Y16" s="4" t="s">
        <v>80</v>
      </c>
      <c r="Z16" s="4">
        <v>50</v>
      </c>
      <c r="AA16" s="4">
        <v>31</v>
      </c>
      <c r="AB16" s="4" t="s">
        <v>65</v>
      </c>
      <c r="AC16" s="1" t="s">
        <v>85</v>
      </c>
      <c r="AD16" s="4">
        <v>3</v>
      </c>
      <c r="AE16" s="4">
        <v>3</v>
      </c>
      <c r="AF16" s="4">
        <v>1</v>
      </c>
      <c r="AG16" s="4" t="s">
        <v>65</v>
      </c>
      <c r="AH16" s="4" t="s">
        <v>65</v>
      </c>
      <c r="AI16" s="4" t="s">
        <v>65</v>
      </c>
      <c r="AJ16" s="4" t="s">
        <v>110</v>
      </c>
      <c r="AK16" s="4">
        <v>5</v>
      </c>
      <c r="AL16" s="4">
        <v>3</v>
      </c>
      <c r="AM16" s="4">
        <v>2</v>
      </c>
      <c r="AN16" s="4">
        <v>0</v>
      </c>
      <c r="AO16" s="4" t="s">
        <v>68</v>
      </c>
      <c r="AP16" s="4" t="s">
        <v>69</v>
      </c>
      <c r="AQ16" s="4" t="s">
        <v>70</v>
      </c>
      <c r="AR16" s="4" t="s">
        <v>71</v>
      </c>
      <c r="AS16" s="4" t="s">
        <v>72</v>
      </c>
      <c r="AT16" s="21" t="s">
        <v>120</v>
      </c>
    </row>
    <row r="17" spans="1:46" ht="102.6">
      <c r="A17" s="12" t="s">
        <v>52</v>
      </c>
      <c r="B17" s="12" t="s">
        <v>131</v>
      </c>
      <c r="C17" s="12"/>
      <c r="D17" s="12" t="s">
        <v>54</v>
      </c>
      <c r="E17" s="12" t="s">
        <v>55</v>
      </c>
      <c r="F17" s="12" t="s">
        <v>132</v>
      </c>
      <c r="G17" s="12" t="s">
        <v>133</v>
      </c>
      <c r="H17" s="12" t="s">
        <v>129</v>
      </c>
      <c r="I17" s="12" t="s">
        <v>59</v>
      </c>
      <c r="J17" s="12" t="s">
        <v>60</v>
      </c>
      <c r="K17" s="12" t="s">
        <v>61</v>
      </c>
      <c r="L17" s="12" t="s">
        <v>103</v>
      </c>
      <c r="M17" s="12"/>
      <c r="N17" s="12"/>
      <c r="O17" s="12"/>
      <c r="P17" s="12">
        <v>1</v>
      </c>
      <c r="Q17" s="12"/>
      <c r="R17" s="13" t="s">
        <v>134</v>
      </c>
      <c r="S17" s="12">
        <v>1618280</v>
      </c>
      <c r="T17" s="12" t="s">
        <v>64</v>
      </c>
      <c r="U17" s="12" t="s">
        <v>65</v>
      </c>
      <c r="V17" s="12" t="s">
        <v>66</v>
      </c>
      <c r="W17" s="14">
        <v>30</v>
      </c>
      <c r="X17" s="14">
        <v>30</v>
      </c>
      <c r="Y17" s="14" t="s">
        <v>90</v>
      </c>
      <c r="Z17" s="14">
        <v>50</v>
      </c>
      <c r="AA17" s="14" t="s">
        <v>65</v>
      </c>
      <c r="AB17" s="14" t="s">
        <v>65</v>
      </c>
      <c r="AC17" s="14" t="s">
        <v>85</v>
      </c>
      <c r="AD17" s="14">
        <v>3</v>
      </c>
      <c r="AE17" s="14">
        <v>3</v>
      </c>
      <c r="AF17" s="14">
        <v>1</v>
      </c>
      <c r="AG17" s="14" t="s">
        <v>65</v>
      </c>
      <c r="AH17" s="14" t="s">
        <v>65</v>
      </c>
      <c r="AI17" s="14" t="s">
        <v>65</v>
      </c>
      <c r="AJ17" s="14" t="s">
        <v>110</v>
      </c>
      <c r="AK17" s="14">
        <v>5</v>
      </c>
      <c r="AL17" s="14">
        <v>3</v>
      </c>
      <c r="AM17" s="14">
        <v>2</v>
      </c>
      <c r="AN17" s="14">
        <v>0</v>
      </c>
      <c r="AO17" s="14" t="s">
        <v>68</v>
      </c>
      <c r="AP17" s="14" t="s">
        <v>69</v>
      </c>
      <c r="AQ17" s="14" t="s">
        <v>70</v>
      </c>
      <c r="AR17" s="14" t="s">
        <v>71</v>
      </c>
      <c r="AS17" s="14" t="s">
        <v>72</v>
      </c>
      <c r="AT17" s="14" t="s">
        <v>65</v>
      </c>
    </row>
    <row r="18" spans="1:46" ht="145.15">
      <c r="A18" s="1" t="s">
        <v>135</v>
      </c>
      <c r="B18" s="1" t="s">
        <v>135</v>
      </c>
      <c r="C18" s="1"/>
      <c r="D18" s="1" t="s">
        <v>54</v>
      </c>
      <c r="E18" s="1" t="s">
        <v>55</v>
      </c>
      <c r="F18" s="1" t="s">
        <v>136</v>
      </c>
      <c r="G18" s="5" t="s">
        <v>137</v>
      </c>
      <c r="H18" s="1" t="s">
        <v>58</v>
      </c>
      <c r="I18" s="1" t="s">
        <v>138</v>
      </c>
      <c r="J18" s="1" t="s">
        <v>60</v>
      </c>
      <c r="K18" s="1" t="s">
        <v>61</v>
      </c>
      <c r="L18" s="5" t="s">
        <v>139</v>
      </c>
      <c r="M18" s="1"/>
      <c r="N18" s="1"/>
      <c r="O18" s="1" t="s">
        <v>140</v>
      </c>
      <c r="P18" s="1">
        <v>3</v>
      </c>
      <c r="Q18" s="1" t="s">
        <v>141</v>
      </c>
      <c r="R18" s="6" t="s">
        <v>142</v>
      </c>
      <c r="S18" s="1">
        <v>1609064</v>
      </c>
      <c r="T18" s="1" t="s">
        <v>143</v>
      </c>
      <c r="U18" s="1" t="s">
        <v>65</v>
      </c>
      <c r="V18" s="1" t="s">
        <v>144</v>
      </c>
      <c r="W18" s="1" t="s">
        <v>65</v>
      </c>
      <c r="X18" s="3">
        <v>150</v>
      </c>
      <c r="Y18" s="4" t="s">
        <v>90</v>
      </c>
      <c r="Z18" s="3">
        <v>100</v>
      </c>
      <c r="AA18" s="4">
        <v>110</v>
      </c>
      <c r="AB18" s="4">
        <v>142</v>
      </c>
      <c r="AC18" s="1">
        <f>IF(MIN(AA18:AB18)&gt;Z18,MIN(AA18:AB18)/Z18,"OK")</f>
        <v>1.1000000000000001</v>
      </c>
      <c r="AD18" s="4">
        <v>9</v>
      </c>
      <c r="AE18" s="4" t="s">
        <v>65</v>
      </c>
      <c r="AF18" s="4">
        <v>5</v>
      </c>
      <c r="AG18" s="20">
        <f>AD18*AC18</f>
        <v>9.9</v>
      </c>
      <c r="AH18" s="20">
        <f>AC18*AF18</f>
        <v>5.5</v>
      </c>
      <c r="AI18" s="4" t="s">
        <v>65</v>
      </c>
      <c r="AJ18" s="4" t="s">
        <v>110</v>
      </c>
      <c r="AK18" s="4" t="s">
        <v>65</v>
      </c>
      <c r="AL18" s="4">
        <v>14</v>
      </c>
      <c r="AM18" s="4">
        <v>11</v>
      </c>
      <c r="AN18" s="4">
        <v>0</v>
      </c>
      <c r="AO18" s="4" t="s">
        <v>68</v>
      </c>
      <c r="AP18" s="21" t="s">
        <v>69</v>
      </c>
      <c r="AQ18" s="21" t="s">
        <v>70</v>
      </c>
      <c r="AR18" s="21" t="s">
        <v>71</v>
      </c>
      <c r="AS18" s="21" t="s">
        <v>72</v>
      </c>
      <c r="AT18" s="21" t="s">
        <v>145</v>
      </c>
    </row>
    <row r="19" spans="1:46" ht="145.15">
      <c r="A19" s="1" t="s">
        <v>135</v>
      </c>
      <c r="B19" s="1" t="s">
        <v>135</v>
      </c>
      <c r="C19" s="1"/>
      <c r="D19" s="1" t="s">
        <v>54</v>
      </c>
      <c r="E19" s="1" t="s">
        <v>55</v>
      </c>
      <c r="F19" s="1" t="s">
        <v>146</v>
      </c>
      <c r="G19" s="5" t="s">
        <v>147</v>
      </c>
      <c r="H19" s="1" t="s">
        <v>129</v>
      </c>
      <c r="I19" s="1" t="s">
        <v>138</v>
      </c>
      <c r="J19" s="5" t="s">
        <v>148</v>
      </c>
      <c r="K19" s="1" t="s">
        <v>61</v>
      </c>
      <c r="L19" s="5" t="s">
        <v>77</v>
      </c>
      <c r="M19" s="1"/>
      <c r="N19" s="1"/>
      <c r="O19" s="1" t="s">
        <v>140</v>
      </c>
      <c r="P19" s="1">
        <v>2</v>
      </c>
      <c r="Q19" s="1" t="s">
        <v>149</v>
      </c>
      <c r="R19" s="9" t="s">
        <v>150</v>
      </c>
      <c r="S19" s="1">
        <v>1618935</v>
      </c>
      <c r="T19" s="1" t="s">
        <v>143</v>
      </c>
      <c r="U19" s="1">
        <v>6</v>
      </c>
      <c r="V19" s="1" t="s">
        <v>144</v>
      </c>
      <c r="W19" s="1" t="s">
        <v>65</v>
      </c>
      <c r="X19" s="3">
        <v>70</v>
      </c>
      <c r="Y19" s="4" t="s">
        <v>90</v>
      </c>
      <c r="Z19" s="3">
        <v>65</v>
      </c>
      <c r="AA19" s="4">
        <v>56</v>
      </c>
      <c r="AB19" s="4">
        <v>67</v>
      </c>
      <c r="AC19" s="1" t="s">
        <v>85</v>
      </c>
      <c r="AD19" s="4">
        <v>6</v>
      </c>
      <c r="AE19" s="4" t="s">
        <v>65</v>
      </c>
      <c r="AF19" s="4">
        <v>4</v>
      </c>
      <c r="AG19" s="4" t="s">
        <v>65</v>
      </c>
      <c r="AH19" s="4" t="s">
        <v>65</v>
      </c>
      <c r="AI19" s="4" t="s">
        <v>65</v>
      </c>
      <c r="AJ19" s="4" t="s">
        <v>110</v>
      </c>
      <c r="AK19" s="4" t="s">
        <v>65</v>
      </c>
      <c r="AL19" s="4">
        <v>7</v>
      </c>
      <c r="AM19" s="4">
        <v>7</v>
      </c>
      <c r="AN19" s="4">
        <v>0</v>
      </c>
      <c r="AO19" s="4" t="s">
        <v>110</v>
      </c>
      <c r="AP19" s="21" t="s">
        <v>69</v>
      </c>
      <c r="AQ19" s="21" t="s">
        <v>70</v>
      </c>
      <c r="AR19" s="21" t="s">
        <v>71</v>
      </c>
      <c r="AS19" s="21" t="s">
        <v>72</v>
      </c>
      <c r="AT19" s="21" t="s">
        <v>86</v>
      </c>
    </row>
    <row r="20" spans="1:46" ht="102.6">
      <c r="A20" s="1" t="s">
        <v>151</v>
      </c>
      <c r="B20" s="1" t="s">
        <v>152</v>
      </c>
      <c r="C20" s="1"/>
      <c r="D20" s="1" t="s">
        <v>54</v>
      </c>
      <c r="E20" s="1" t="s">
        <v>55</v>
      </c>
      <c r="F20" s="1" t="s">
        <v>153</v>
      </c>
      <c r="G20" s="5" t="s">
        <v>154</v>
      </c>
      <c r="H20" s="1" t="s">
        <v>58</v>
      </c>
      <c r="I20" s="1" t="s">
        <v>138</v>
      </c>
      <c r="J20" s="1" t="s">
        <v>60</v>
      </c>
      <c r="K20" s="1" t="s">
        <v>61</v>
      </c>
      <c r="L20" s="5" t="s">
        <v>77</v>
      </c>
      <c r="M20" s="1"/>
      <c r="N20" s="1"/>
      <c r="O20" s="1"/>
      <c r="P20" s="1">
        <v>3</v>
      </c>
      <c r="Q20" s="1" t="s">
        <v>155</v>
      </c>
      <c r="R20" s="2" t="s">
        <v>156</v>
      </c>
      <c r="S20" s="1">
        <v>1618930</v>
      </c>
      <c r="T20" s="1" t="s">
        <v>157</v>
      </c>
      <c r="U20" s="1" t="s">
        <v>65</v>
      </c>
      <c r="V20" s="1" t="s">
        <v>144</v>
      </c>
      <c r="W20" s="1" t="s">
        <v>65</v>
      </c>
      <c r="X20" s="3">
        <v>50</v>
      </c>
      <c r="Y20" s="4" t="s">
        <v>158</v>
      </c>
      <c r="Z20" s="3">
        <v>180</v>
      </c>
      <c r="AA20" s="4">
        <v>32</v>
      </c>
      <c r="AB20" s="4">
        <v>50</v>
      </c>
      <c r="AC20" s="1" t="s">
        <v>85</v>
      </c>
      <c r="AD20" s="4">
        <v>9</v>
      </c>
      <c r="AE20" s="4" t="s">
        <v>65</v>
      </c>
      <c r="AF20" s="4">
        <v>5</v>
      </c>
      <c r="AG20" s="4" t="s">
        <v>65</v>
      </c>
      <c r="AH20" s="4" t="s">
        <v>65</v>
      </c>
      <c r="AI20" s="4" t="s">
        <v>65</v>
      </c>
      <c r="AJ20" s="4" t="s">
        <v>110</v>
      </c>
      <c r="AK20" s="4" t="s">
        <v>65</v>
      </c>
      <c r="AL20" s="4">
        <v>9</v>
      </c>
      <c r="AM20" s="4">
        <v>7</v>
      </c>
      <c r="AN20" s="4">
        <v>0</v>
      </c>
      <c r="AO20" s="4" t="s">
        <v>110</v>
      </c>
      <c r="AP20" s="4" t="s">
        <v>69</v>
      </c>
      <c r="AQ20" s="4" t="s">
        <v>70</v>
      </c>
      <c r="AR20" s="4" t="s">
        <v>71</v>
      </c>
      <c r="AS20" s="4" t="s">
        <v>72</v>
      </c>
      <c r="AT20" s="21" t="s">
        <v>120</v>
      </c>
    </row>
    <row r="21" spans="1:46" ht="102.6">
      <c r="A21" s="1" t="s">
        <v>151</v>
      </c>
      <c r="B21" s="1" t="s">
        <v>159</v>
      </c>
      <c r="C21" s="1"/>
      <c r="D21" s="1" t="s">
        <v>54</v>
      </c>
      <c r="E21" s="1" t="s">
        <v>55</v>
      </c>
      <c r="F21" s="1" t="s">
        <v>160</v>
      </c>
      <c r="G21" s="5" t="s">
        <v>161</v>
      </c>
      <c r="H21" s="1" t="s">
        <v>58</v>
      </c>
      <c r="I21" s="1" t="s">
        <v>138</v>
      </c>
      <c r="J21" s="1" t="s">
        <v>60</v>
      </c>
      <c r="K21" s="1" t="s">
        <v>61</v>
      </c>
      <c r="L21" s="1" t="s">
        <v>139</v>
      </c>
      <c r="M21" s="1" t="s">
        <v>162</v>
      </c>
      <c r="N21" s="1"/>
      <c r="O21" s="1"/>
      <c r="P21" s="1">
        <v>3</v>
      </c>
      <c r="Q21" s="1" t="s">
        <v>163</v>
      </c>
      <c r="R21" s="2" t="s">
        <v>164</v>
      </c>
      <c r="S21" s="1">
        <v>1609349</v>
      </c>
      <c r="T21" s="1" t="s">
        <v>157</v>
      </c>
      <c r="U21" s="1">
        <v>3</v>
      </c>
      <c r="V21" s="1" t="s">
        <v>144</v>
      </c>
      <c r="W21" s="1" t="s">
        <v>65</v>
      </c>
      <c r="X21" s="3">
        <v>170</v>
      </c>
      <c r="Y21" s="4" t="s">
        <v>165</v>
      </c>
      <c r="Z21" s="3">
        <v>180</v>
      </c>
      <c r="AA21" s="4">
        <v>113</v>
      </c>
      <c r="AB21" s="4">
        <v>165</v>
      </c>
      <c r="AC21" s="1" t="s">
        <v>85</v>
      </c>
      <c r="AD21" s="4">
        <v>9</v>
      </c>
      <c r="AE21" s="4" t="s">
        <v>65</v>
      </c>
      <c r="AF21" s="4">
        <v>5</v>
      </c>
      <c r="AG21" s="4" t="s">
        <v>65</v>
      </c>
      <c r="AH21" s="4" t="s">
        <v>65</v>
      </c>
      <c r="AI21" s="4" t="s">
        <v>65</v>
      </c>
      <c r="AJ21" s="4" t="s">
        <v>110</v>
      </c>
      <c r="AK21" s="4" t="s">
        <v>65</v>
      </c>
      <c r="AL21" s="4">
        <v>9</v>
      </c>
      <c r="AM21" s="4">
        <v>8</v>
      </c>
      <c r="AN21" s="4">
        <v>0</v>
      </c>
      <c r="AO21" s="4" t="s">
        <v>110</v>
      </c>
      <c r="AP21" s="4" t="s">
        <v>69</v>
      </c>
      <c r="AQ21" s="4" t="s">
        <v>70</v>
      </c>
      <c r="AR21" s="4" t="s">
        <v>71</v>
      </c>
      <c r="AS21" s="4" t="s">
        <v>72</v>
      </c>
      <c r="AT21" s="21" t="s">
        <v>120</v>
      </c>
    </row>
    <row r="22" spans="1:46" ht="102.6">
      <c r="A22" s="1" t="s">
        <v>151</v>
      </c>
      <c r="B22" s="1" t="s">
        <v>166</v>
      </c>
      <c r="C22" s="1"/>
      <c r="D22" s="1" t="s">
        <v>54</v>
      </c>
      <c r="E22" s="1" t="s">
        <v>55</v>
      </c>
      <c r="F22" s="1" t="s">
        <v>167</v>
      </c>
      <c r="G22" s="5" t="s">
        <v>168</v>
      </c>
      <c r="H22" s="1" t="s">
        <v>58</v>
      </c>
      <c r="I22" s="1" t="s">
        <v>138</v>
      </c>
      <c r="J22" s="5" t="s">
        <v>148</v>
      </c>
      <c r="K22" s="1" t="s">
        <v>61</v>
      </c>
      <c r="L22" s="1" t="s">
        <v>139</v>
      </c>
      <c r="M22" s="1"/>
      <c r="N22" s="1"/>
      <c r="O22" s="1"/>
      <c r="P22" s="1">
        <v>3</v>
      </c>
      <c r="Q22" s="1" t="s">
        <v>169</v>
      </c>
      <c r="R22" s="2" t="s">
        <v>170</v>
      </c>
      <c r="S22" s="1">
        <v>1609381</v>
      </c>
      <c r="T22" s="1" t="s">
        <v>157</v>
      </c>
      <c r="U22" s="1">
        <v>5</v>
      </c>
      <c r="V22" s="1" t="s">
        <v>144</v>
      </c>
      <c r="W22" s="1" t="s">
        <v>65</v>
      </c>
      <c r="X22" s="3">
        <v>150</v>
      </c>
      <c r="Y22" s="4" t="s">
        <v>165</v>
      </c>
      <c r="Z22" s="3">
        <v>180</v>
      </c>
      <c r="AA22" s="4">
        <v>145</v>
      </c>
      <c r="AB22" s="4">
        <v>145</v>
      </c>
      <c r="AC22" s="1" t="s">
        <v>85</v>
      </c>
      <c r="AD22" s="4">
        <v>9</v>
      </c>
      <c r="AE22" s="4" t="s">
        <v>65</v>
      </c>
      <c r="AF22" s="4">
        <v>5</v>
      </c>
      <c r="AG22" s="4" t="s">
        <v>65</v>
      </c>
      <c r="AH22" s="4" t="s">
        <v>65</v>
      </c>
      <c r="AI22" s="4" t="s">
        <v>65</v>
      </c>
      <c r="AJ22" s="4" t="s">
        <v>110</v>
      </c>
      <c r="AK22" s="4" t="s">
        <v>65</v>
      </c>
      <c r="AL22" s="4">
        <v>9</v>
      </c>
      <c r="AM22" s="4">
        <v>5</v>
      </c>
      <c r="AN22" s="4">
        <v>0</v>
      </c>
      <c r="AO22" s="4" t="s">
        <v>110</v>
      </c>
      <c r="AP22" s="4" t="s">
        <v>69</v>
      </c>
      <c r="AQ22" s="4" t="s">
        <v>70</v>
      </c>
      <c r="AR22" s="4" t="s">
        <v>71</v>
      </c>
      <c r="AS22" s="4" t="s">
        <v>72</v>
      </c>
      <c r="AT22" s="21" t="s">
        <v>86</v>
      </c>
    </row>
    <row r="23" spans="1:46" ht="102.6">
      <c r="A23" s="1" t="s">
        <v>151</v>
      </c>
      <c r="B23" s="1" t="s">
        <v>171</v>
      </c>
      <c r="C23" s="1"/>
      <c r="D23" s="1" t="s">
        <v>54</v>
      </c>
      <c r="E23" s="1" t="s">
        <v>55</v>
      </c>
      <c r="F23" s="1" t="s">
        <v>167</v>
      </c>
      <c r="G23" s="5" t="s">
        <v>172</v>
      </c>
      <c r="H23" s="1" t="s">
        <v>58</v>
      </c>
      <c r="I23" s="1" t="s">
        <v>138</v>
      </c>
      <c r="J23" s="1" t="s">
        <v>60</v>
      </c>
      <c r="K23" s="1" t="s">
        <v>61</v>
      </c>
      <c r="L23" s="1" t="s">
        <v>139</v>
      </c>
      <c r="M23" s="1"/>
      <c r="N23" s="1"/>
      <c r="O23" s="1"/>
      <c r="P23" s="1">
        <v>3</v>
      </c>
      <c r="Q23" s="1" t="s">
        <v>173</v>
      </c>
      <c r="R23" s="2" t="s">
        <v>174</v>
      </c>
      <c r="S23" s="1">
        <v>1609380</v>
      </c>
      <c r="T23" s="1" t="s">
        <v>157</v>
      </c>
      <c r="U23" s="1" t="s">
        <v>65</v>
      </c>
      <c r="V23" s="1" t="s">
        <v>144</v>
      </c>
      <c r="W23" s="1" t="s">
        <v>65</v>
      </c>
      <c r="X23" s="3">
        <v>70</v>
      </c>
      <c r="Y23" s="4" t="s">
        <v>175</v>
      </c>
      <c r="Z23" s="3">
        <v>180</v>
      </c>
      <c r="AA23" s="4">
        <v>63</v>
      </c>
      <c r="AB23" s="4">
        <v>66</v>
      </c>
      <c r="AC23" s="1" t="s">
        <v>85</v>
      </c>
      <c r="AD23" s="4">
        <v>9</v>
      </c>
      <c r="AE23" s="4" t="s">
        <v>65</v>
      </c>
      <c r="AF23" s="4">
        <v>5</v>
      </c>
      <c r="AG23" s="4" t="s">
        <v>65</v>
      </c>
      <c r="AH23" s="4" t="s">
        <v>65</v>
      </c>
      <c r="AI23" s="4" t="s">
        <v>65</v>
      </c>
      <c r="AJ23" s="4" t="s">
        <v>110</v>
      </c>
      <c r="AK23" s="4" t="s">
        <v>65</v>
      </c>
      <c r="AL23" s="4">
        <v>10</v>
      </c>
      <c r="AM23" s="4">
        <v>5</v>
      </c>
      <c r="AN23" s="4">
        <v>0</v>
      </c>
      <c r="AO23" s="4" t="s">
        <v>110</v>
      </c>
      <c r="AP23" s="4" t="s">
        <v>69</v>
      </c>
      <c r="AQ23" s="4" t="s">
        <v>70</v>
      </c>
      <c r="AR23" s="4" t="s">
        <v>71</v>
      </c>
      <c r="AS23" s="4" t="s">
        <v>72</v>
      </c>
      <c r="AT23" s="21" t="s">
        <v>86</v>
      </c>
    </row>
    <row r="24" spans="1:46" ht="102.6">
      <c r="A24" s="1" t="s">
        <v>151</v>
      </c>
      <c r="B24" s="1" t="s">
        <v>176</v>
      </c>
      <c r="C24" s="1"/>
      <c r="D24" s="1" t="s">
        <v>54</v>
      </c>
      <c r="E24" s="1" t="s">
        <v>106</v>
      </c>
      <c r="F24" s="1" t="s">
        <v>177</v>
      </c>
      <c r="G24" s="5" t="s">
        <v>178</v>
      </c>
      <c r="H24" s="1" t="s">
        <v>179</v>
      </c>
      <c r="I24" s="1" t="s">
        <v>138</v>
      </c>
      <c r="J24" s="1" t="s">
        <v>60</v>
      </c>
      <c r="K24" s="1" t="s">
        <v>61</v>
      </c>
      <c r="L24" s="1" t="s">
        <v>139</v>
      </c>
      <c r="M24" s="1"/>
      <c r="N24" s="1"/>
      <c r="O24" s="1"/>
      <c r="P24" s="1">
        <v>5</v>
      </c>
      <c r="Q24" s="10" t="s">
        <v>180</v>
      </c>
      <c r="R24" s="2" t="s">
        <v>181</v>
      </c>
      <c r="S24" s="1">
        <v>1609387</v>
      </c>
      <c r="T24" s="1" t="s">
        <v>182</v>
      </c>
      <c r="U24" s="1" t="s">
        <v>65</v>
      </c>
      <c r="V24" s="1" t="s">
        <v>66</v>
      </c>
      <c r="W24" s="1">
        <v>48</v>
      </c>
      <c r="X24" s="3">
        <v>48</v>
      </c>
      <c r="Y24" s="4" t="s">
        <v>183</v>
      </c>
      <c r="Z24" s="3">
        <v>120</v>
      </c>
      <c r="AA24" s="4">
        <v>37</v>
      </c>
      <c r="AB24" s="4">
        <v>43</v>
      </c>
      <c r="AC24" s="1" t="s">
        <v>85</v>
      </c>
      <c r="AD24" s="4">
        <v>15</v>
      </c>
      <c r="AE24" s="4" t="s">
        <v>65</v>
      </c>
      <c r="AF24" s="4">
        <v>8</v>
      </c>
      <c r="AG24" s="4" t="s">
        <v>65</v>
      </c>
      <c r="AH24" s="4" t="s">
        <v>65</v>
      </c>
      <c r="AI24" s="4" t="s">
        <v>65</v>
      </c>
      <c r="AJ24" s="4" t="s">
        <v>110</v>
      </c>
      <c r="AK24" s="4" t="s">
        <v>65</v>
      </c>
      <c r="AL24" s="4">
        <v>15</v>
      </c>
      <c r="AM24" s="4">
        <v>11</v>
      </c>
      <c r="AN24" s="4">
        <v>0</v>
      </c>
      <c r="AO24" s="4" t="s">
        <v>110</v>
      </c>
      <c r="AP24" s="4" t="s">
        <v>69</v>
      </c>
      <c r="AQ24" s="4" t="s">
        <v>70</v>
      </c>
      <c r="AR24" s="4" t="s">
        <v>71</v>
      </c>
      <c r="AS24" s="4" t="s">
        <v>72</v>
      </c>
      <c r="AT24" s="21" t="s">
        <v>86</v>
      </c>
    </row>
    <row r="25" spans="1:46" ht="102.6">
      <c r="A25" s="1" t="s">
        <v>151</v>
      </c>
      <c r="B25" s="1" t="s">
        <v>184</v>
      </c>
      <c r="C25" s="1"/>
      <c r="D25" s="1" t="s">
        <v>54</v>
      </c>
      <c r="E25" s="1" t="s">
        <v>55</v>
      </c>
      <c r="F25" s="1" t="s">
        <v>185</v>
      </c>
      <c r="G25" s="5" t="s">
        <v>186</v>
      </c>
      <c r="H25" s="1" t="s">
        <v>129</v>
      </c>
      <c r="I25" s="1" t="s">
        <v>138</v>
      </c>
      <c r="J25" s="5" t="s">
        <v>148</v>
      </c>
      <c r="K25" s="1" t="s">
        <v>187</v>
      </c>
      <c r="L25" s="5" t="s">
        <v>77</v>
      </c>
      <c r="M25" s="1"/>
      <c r="N25" s="1"/>
      <c r="O25" s="1"/>
      <c r="P25" s="1">
        <v>2</v>
      </c>
      <c r="Q25" s="1" t="s">
        <v>188</v>
      </c>
      <c r="R25" s="2" t="s">
        <v>189</v>
      </c>
      <c r="S25" s="1">
        <v>1618936</v>
      </c>
      <c r="T25" s="1" t="s">
        <v>157</v>
      </c>
      <c r="U25" s="1">
        <v>2</v>
      </c>
      <c r="V25" s="1" t="s">
        <v>144</v>
      </c>
      <c r="W25" s="1" t="s">
        <v>65</v>
      </c>
      <c r="X25" s="3">
        <v>40</v>
      </c>
      <c r="Y25" s="4" t="s">
        <v>190</v>
      </c>
      <c r="Z25" s="3">
        <v>80</v>
      </c>
      <c r="AA25" s="4">
        <v>39</v>
      </c>
      <c r="AB25" s="4">
        <v>37</v>
      </c>
      <c r="AC25" s="1" t="s">
        <v>85</v>
      </c>
      <c r="AD25" s="4">
        <v>6</v>
      </c>
      <c r="AE25" s="4" t="s">
        <v>65</v>
      </c>
      <c r="AF25" s="4">
        <v>4</v>
      </c>
      <c r="AG25" s="4" t="s">
        <v>65</v>
      </c>
      <c r="AH25" s="4" t="s">
        <v>65</v>
      </c>
      <c r="AI25" s="4" t="s">
        <v>65</v>
      </c>
      <c r="AJ25" s="4" t="s">
        <v>110</v>
      </c>
      <c r="AK25" s="4" t="s">
        <v>65</v>
      </c>
      <c r="AL25" s="4">
        <v>6</v>
      </c>
      <c r="AM25" s="4">
        <v>4</v>
      </c>
      <c r="AN25" s="4">
        <v>0</v>
      </c>
      <c r="AO25" s="4" t="s">
        <v>110</v>
      </c>
      <c r="AP25" s="4" t="s">
        <v>69</v>
      </c>
      <c r="AQ25" s="4" t="s">
        <v>70</v>
      </c>
      <c r="AR25" s="4" t="s">
        <v>71</v>
      </c>
      <c r="AS25" s="4" t="s">
        <v>72</v>
      </c>
      <c r="AT25" s="21" t="s">
        <v>86</v>
      </c>
    </row>
    <row r="26" spans="1:46" ht="102.6">
      <c r="A26" s="1" t="s">
        <v>151</v>
      </c>
      <c r="B26" s="1" t="s">
        <v>191</v>
      </c>
      <c r="C26" s="1"/>
      <c r="D26" s="1" t="s">
        <v>54</v>
      </c>
      <c r="E26" s="1" t="s">
        <v>55</v>
      </c>
      <c r="F26" s="1" t="s">
        <v>192</v>
      </c>
      <c r="G26" s="5" t="s">
        <v>193</v>
      </c>
      <c r="H26" s="1" t="s">
        <v>129</v>
      </c>
      <c r="I26" s="1" t="s">
        <v>138</v>
      </c>
      <c r="J26" s="5" t="s">
        <v>148</v>
      </c>
      <c r="K26" s="1" t="s">
        <v>61</v>
      </c>
      <c r="L26" s="1" t="s">
        <v>139</v>
      </c>
      <c r="M26" s="1"/>
      <c r="N26" s="1"/>
      <c r="O26" s="1"/>
      <c r="P26" s="1">
        <v>2</v>
      </c>
      <c r="Q26" s="1" t="s">
        <v>194</v>
      </c>
      <c r="R26" s="2" t="s">
        <v>195</v>
      </c>
      <c r="S26" s="1">
        <v>1609382</v>
      </c>
      <c r="T26" s="1" t="s">
        <v>157</v>
      </c>
      <c r="U26" s="1">
        <v>3</v>
      </c>
      <c r="V26" s="1" t="s">
        <v>144</v>
      </c>
      <c r="W26" s="1" t="s">
        <v>65</v>
      </c>
      <c r="X26" s="3">
        <v>10</v>
      </c>
      <c r="Y26" s="4" t="s">
        <v>158</v>
      </c>
      <c r="Z26" s="3">
        <v>80</v>
      </c>
      <c r="AA26" s="4">
        <v>5</v>
      </c>
      <c r="AB26" s="4">
        <v>9</v>
      </c>
      <c r="AC26" s="1" t="s">
        <v>85</v>
      </c>
      <c r="AD26" s="4">
        <v>6</v>
      </c>
      <c r="AE26" s="4" t="s">
        <v>65</v>
      </c>
      <c r="AF26" s="4">
        <v>4</v>
      </c>
      <c r="AG26" s="4"/>
      <c r="AH26" s="4"/>
      <c r="AI26" s="4" t="s">
        <v>65</v>
      </c>
      <c r="AJ26" s="4" t="s">
        <v>110</v>
      </c>
      <c r="AK26" s="4" t="s">
        <v>65</v>
      </c>
      <c r="AL26" s="4">
        <v>6</v>
      </c>
      <c r="AM26" s="4">
        <v>4</v>
      </c>
      <c r="AN26" s="4">
        <v>0</v>
      </c>
      <c r="AO26" s="4" t="s">
        <v>110</v>
      </c>
      <c r="AP26" s="4" t="s">
        <v>69</v>
      </c>
      <c r="AQ26" s="4" t="s">
        <v>70</v>
      </c>
      <c r="AR26" s="4" t="s">
        <v>71</v>
      </c>
      <c r="AS26" s="4" t="s">
        <v>72</v>
      </c>
      <c r="AT26" s="21" t="s">
        <v>86</v>
      </c>
    </row>
    <row r="27" spans="1:46" ht="102.6">
      <c r="A27" s="1" t="s">
        <v>151</v>
      </c>
      <c r="B27" s="1" t="s">
        <v>196</v>
      </c>
      <c r="C27" s="1"/>
      <c r="D27" s="1" t="s">
        <v>54</v>
      </c>
      <c r="E27" s="1" t="s">
        <v>55</v>
      </c>
      <c r="F27" s="1" t="s">
        <v>197</v>
      </c>
      <c r="G27" s="1" t="s">
        <v>198</v>
      </c>
      <c r="H27" s="1" t="s">
        <v>129</v>
      </c>
      <c r="I27" s="1" t="s">
        <v>138</v>
      </c>
      <c r="J27" s="5" t="s">
        <v>148</v>
      </c>
      <c r="K27" s="1" t="s">
        <v>61</v>
      </c>
      <c r="L27" s="1" t="s">
        <v>139</v>
      </c>
      <c r="M27" s="1"/>
      <c r="N27" s="1"/>
      <c r="O27" s="1"/>
      <c r="P27" s="1">
        <v>2</v>
      </c>
      <c r="Q27" s="1"/>
      <c r="R27" s="2" t="s">
        <v>199</v>
      </c>
      <c r="S27" s="1">
        <v>1612691</v>
      </c>
      <c r="T27" s="1" t="s">
        <v>157</v>
      </c>
      <c r="U27" s="1">
        <v>2</v>
      </c>
      <c r="V27" s="1" t="s">
        <v>144</v>
      </c>
      <c r="W27" s="1" t="s">
        <v>65</v>
      </c>
      <c r="X27" s="3">
        <v>30</v>
      </c>
      <c r="Y27" s="4" t="s">
        <v>158</v>
      </c>
      <c r="Z27" s="3">
        <v>80</v>
      </c>
      <c r="AA27" s="4">
        <v>20</v>
      </c>
      <c r="AB27" s="4">
        <v>28</v>
      </c>
      <c r="AC27" s="1" t="s">
        <v>85</v>
      </c>
      <c r="AD27" s="4">
        <v>6</v>
      </c>
      <c r="AE27" s="4" t="s">
        <v>65</v>
      </c>
      <c r="AF27" s="4">
        <v>4</v>
      </c>
      <c r="AG27" s="4" t="s">
        <v>65</v>
      </c>
      <c r="AH27" s="4" t="s">
        <v>65</v>
      </c>
      <c r="AI27" s="4" t="s">
        <v>65</v>
      </c>
      <c r="AJ27" s="4" t="s">
        <v>110</v>
      </c>
      <c r="AK27" s="4" t="s">
        <v>65</v>
      </c>
      <c r="AL27" s="4">
        <v>6</v>
      </c>
      <c r="AM27" s="4">
        <v>5</v>
      </c>
      <c r="AN27" s="4">
        <v>0</v>
      </c>
      <c r="AO27" s="4" t="s">
        <v>110</v>
      </c>
      <c r="AP27" s="4" t="s">
        <v>69</v>
      </c>
      <c r="AQ27" s="4" t="s">
        <v>70</v>
      </c>
      <c r="AR27" s="4" t="s">
        <v>71</v>
      </c>
      <c r="AS27" s="4" t="s">
        <v>72</v>
      </c>
      <c r="AT27" s="21" t="s">
        <v>120</v>
      </c>
    </row>
    <row r="28" spans="1:46" ht="102.6">
      <c r="A28" s="1" t="s">
        <v>151</v>
      </c>
      <c r="B28" s="1" t="s">
        <v>171</v>
      </c>
      <c r="C28" s="1"/>
      <c r="D28" s="1" t="s">
        <v>54</v>
      </c>
      <c r="E28" s="1" t="s">
        <v>55</v>
      </c>
      <c r="F28" s="1" t="s">
        <v>200</v>
      </c>
      <c r="G28" s="1" t="s">
        <v>201</v>
      </c>
      <c r="H28" s="1" t="s">
        <v>129</v>
      </c>
      <c r="I28" s="1" t="s">
        <v>138</v>
      </c>
      <c r="J28" s="1" t="s">
        <v>60</v>
      </c>
      <c r="K28" s="1" t="s">
        <v>61</v>
      </c>
      <c r="L28" s="1" t="s">
        <v>139</v>
      </c>
      <c r="M28" s="1"/>
      <c r="N28" s="1"/>
      <c r="O28" s="1"/>
      <c r="P28" s="1">
        <v>2</v>
      </c>
      <c r="Q28" s="1"/>
      <c r="R28" s="2" t="s">
        <v>202</v>
      </c>
      <c r="S28" s="1">
        <v>1612692</v>
      </c>
      <c r="T28" s="1" t="s">
        <v>157</v>
      </c>
      <c r="U28" s="1">
        <v>2</v>
      </c>
      <c r="V28" s="1" t="s">
        <v>144</v>
      </c>
      <c r="W28" s="1" t="s">
        <v>65</v>
      </c>
      <c r="X28" s="3">
        <v>50</v>
      </c>
      <c r="Y28" s="4" t="s">
        <v>203</v>
      </c>
      <c r="Z28" s="3">
        <v>80</v>
      </c>
      <c r="AA28" s="4">
        <v>44</v>
      </c>
      <c r="AB28" s="4">
        <v>34</v>
      </c>
      <c r="AC28" s="1" t="s">
        <v>85</v>
      </c>
      <c r="AD28" s="4">
        <v>6</v>
      </c>
      <c r="AE28" s="4" t="s">
        <v>65</v>
      </c>
      <c r="AF28" s="4">
        <v>4</v>
      </c>
      <c r="AG28" s="4" t="s">
        <v>65</v>
      </c>
      <c r="AH28" s="4" t="s">
        <v>65</v>
      </c>
      <c r="AI28" s="4" t="s">
        <v>65</v>
      </c>
      <c r="AJ28" s="4" t="s">
        <v>110</v>
      </c>
      <c r="AK28" s="4" t="s">
        <v>65</v>
      </c>
      <c r="AL28" s="4">
        <v>7</v>
      </c>
      <c r="AM28" s="4">
        <v>5</v>
      </c>
      <c r="AN28" s="4">
        <v>0</v>
      </c>
      <c r="AO28" s="4" t="s">
        <v>110</v>
      </c>
      <c r="AP28" s="4" t="s">
        <v>69</v>
      </c>
      <c r="AQ28" s="4" t="s">
        <v>70</v>
      </c>
      <c r="AR28" s="4" t="s">
        <v>71</v>
      </c>
      <c r="AS28" s="4" t="s">
        <v>72</v>
      </c>
      <c r="AT28" s="21" t="s">
        <v>86</v>
      </c>
    </row>
    <row r="29" spans="1:46" ht="102.6">
      <c r="A29" s="1" t="s">
        <v>151</v>
      </c>
      <c r="B29" s="1" t="s">
        <v>204</v>
      </c>
      <c r="C29" s="1"/>
      <c r="D29" s="1" t="s">
        <v>54</v>
      </c>
      <c r="E29" s="1" t="s">
        <v>55</v>
      </c>
      <c r="F29" s="5" t="s">
        <v>205</v>
      </c>
      <c r="G29" s="5" t="s">
        <v>206</v>
      </c>
      <c r="H29" s="1" t="s">
        <v>129</v>
      </c>
      <c r="I29" s="1" t="s">
        <v>138</v>
      </c>
      <c r="J29" s="1" t="s">
        <v>148</v>
      </c>
      <c r="K29" s="1" t="s">
        <v>61</v>
      </c>
      <c r="L29" s="5" t="s">
        <v>77</v>
      </c>
      <c r="M29" s="1"/>
      <c r="N29" s="1"/>
      <c r="O29" s="1"/>
      <c r="P29" s="1">
        <v>2</v>
      </c>
      <c r="Q29" s="1" t="s">
        <v>207</v>
      </c>
      <c r="R29" s="2" t="s">
        <v>208</v>
      </c>
      <c r="S29" s="1">
        <v>1621045</v>
      </c>
      <c r="T29" s="1" t="s">
        <v>157</v>
      </c>
      <c r="U29" s="1" t="s">
        <v>65</v>
      </c>
      <c r="V29" s="1" t="s">
        <v>144</v>
      </c>
      <c r="W29" s="1" t="s">
        <v>65</v>
      </c>
      <c r="X29" s="3">
        <v>20</v>
      </c>
      <c r="Y29" s="4" t="s">
        <v>209</v>
      </c>
      <c r="Z29" s="3">
        <v>80</v>
      </c>
      <c r="AA29" s="4">
        <v>17</v>
      </c>
      <c r="AB29" s="4">
        <v>23</v>
      </c>
      <c r="AC29" s="1" t="s">
        <v>85</v>
      </c>
      <c r="AD29" s="4">
        <v>6</v>
      </c>
      <c r="AE29" s="4" t="s">
        <v>65</v>
      </c>
      <c r="AF29" s="4">
        <v>4</v>
      </c>
      <c r="AG29" s="4" t="s">
        <v>65</v>
      </c>
      <c r="AH29" s="4" t="s">
        <v>65</v>
      </c>
      <c r="AI29" s="4" t="s">
        <v>65</v>
      </c>
      <c r="AJ29" s="4" t="s">
        <v>110</v>
      </c>
      <c r="AK29" s="4" t="s">
        <v>65</v>
      </c>
      <c r="AL29" s="4">
        <v>6</v>
      </c>
      <c r="AM29" s="4">
        <v>4</v>
      </c>
      <c r="AN29" s="4">
        <v>0</v>
      </c>
      <c r="AO29" s="4" t="s">
        <v>110</v>
      </c>
      <c r="AP29" s="4" t="s">
        <v>69</v>
      </c>
      <c r="AQ29" s="4" t="s">
        <v>70</v>
      </c>
      <c r="AR29" s="4" t="s">
        <v>71</v>
      </c>
      <c r="AS29" s="4" t="s">
        <v>72</v>
      </c>
      <c r="AT29" s="21" t="s">
        <v>86</v>
      </c>
    </row>
    <row r="30" spans="1:46" ht="102.6">
      <c r="A30" s="1" t="s">
        <v>151</v>
      </c>
      <c r="B30" s="1" t="s">
        <v>210</v>
      </c>
      <c r="C30" s="1"/>
      <c r="D30" s="1" t="s">
        <v>54</v>
      </c>
      <c r="E30" s="1" t="s">
        <v>55</v>
      </c>
      <c r="F30" s="1" t="s">
        <v>211</v>
      </c>
      <c r="G30" s="1" t="s">
        <v>212</v>
      </c>
      <c r="H30" s="1" t="s">
        <v>129</v>
      </c>
      <c r="I30" s="1" t="s">
        <v>138</v>
      </c>
      <c r="J30" s="1" t="s">
        <v>60</v>
      </c>
      <c r="K30" s="1" t="s">
        <v>61</v>
      </c>
      <c r="L30" s="1" t="s">
        <v>139</v>
      </c>
      <c r="M30" s="1"/>
      <c r="N30" s="1"/>
      <c r="O30" s="1"/>
      <c r="P30" s="1">
        <v>2</v>
      </c>
      <c r="Q30" s="1" t="s">
        <v>213</v>
      </c>
      <c r="R30" s="2" t="s">
        <v>214</v>
      </c>
      <c r="S30" s="1">
        <v>1612689</v>
      </c>
      <c r="T30" s="1" t="s">
        <v>157</v>
      </c>
      <c r="U30" s="1">
        <v>2</v>
      </c>
      <c r="V30" s="1" t="s">
        <v>144</v>
      </c>
      <c r="W30" s="1" t="s">
        <v>65</v>
      </c>
      <c r="X30" s="3">
        <v>20</v>
      </c>
      <c r="Y30" s="4" t="s">
        <v>190</v>
      </c>
      <c r="Z30" s="3">
        <v>80</v>
      </c>
      <c r="AA30" s="4">
        <v>14</v>
      </c>
      <c r="AB30" s="4">
        <v>17</v>
      </c>
      <c r="AC30" s="1" t="s">
        <v>85</v>
      </c>
      <c r="AD30" s="4">
        <v>6</v>
      </c>
      <c r="AE30" s="4" t="s">
        <v>65</v>
      </c>
      <c r="AF30" s="4">
        <v>4</v>
      </c>
      <c r="AG30" s="4" t="s">
        <v>65</v>
      </c>
      <c r="AH30" s="4" t="s">
        <v>65</v>
      </c>
      <c r="AI30" s="4" t="s">
        <v>65</v>
      </c>
      <c r="AJ30" s="4" t="s">
        <v>110</v>
      </c>
      <c r="AK30" s="4" t="s">
        <v>65</v>
      </c>
      <c r="AL30" s="4">
        <v>6</v>
      </c>
      <c r="AM30" s="4">
        <v>4</v>
      </c>
      <c r="AN30" s="4">
        <v>0</v>
      </c>
      <c r="AO30" s="4" t="s">
        <v>110</v>
      </c>
      <c r="AP30" s="4" t="s">
        <v>69</v>
      </c>
      <c r="AQ30" s="4" t="s">
        <v>70</v>
      </c>
      <c r="AR30" s="4" t="s">
        <v>71</v>
      </c>
      <c r="AS30" s="4" t="s">
        <v>72</v>
      </c>
      <c r="AT30" s="21" t="s">
        <v>215</v>
      </c>
    </row>
    <row r="31" spans="1:46" ht="102.6">
      <c r="A31" s="1" t="s">
        <v>151</v>
      </c>
      <c r="B31" s="1" t="s">
        <v>216</v>
      </c>
      <c r="C31" s="1"/>
      <c r="D31" s="1" t="s">
        <v>54</v>
      </c>
      <c r="E31" s="1" t="s">
        <v>55</v>
      </c>
      <c r="F31" s="1" t="s">
        <v>217</v>
      </c>
      <c r="G31" s="1" t="s">
        <v>218</v>
      </c>
      <c r="H31" s="1" t="s">
        <v>129</v>
      </c>
      <c r="I31" s="1" t="s">
        <v>138</v>
      </c>
      <c r="J31" s="5" t="s">
        <v>219</v>
      </c>
      <c r="K31" s="1" t="s">
        <v>61</v>
      </c>
      <c r="L31" s="1" t="s">
        <v>139</v>
      </c>
      <c r="M31" s="1"/>
      <c r="N31" s="1"/>
      <c r="O31" s="1"/>
      <c r="P31" s="1">
        <v>2</v>
      </c>
      <c r="Q31" s="10" t="s">
        <v>220</v>
      </c>
      <c r="R31" s="2" t="s">
        <v>221</v>
      </c>
      <c r="S31" s="1">
        <v>1612690</v>
      </c>
      <c r="T31" s="1" t="s">
        <v>157</v>
      </c>
      <c r="U31" s="1">
        <v>4</v>
      </c>
      <c r="V31" s="1" t="s">
        <v>144</v>
      </c>
      <c r="W31" s="1" t="s">
        <v>65</v>
      </c>
      <c r="X31" s="3">
        <v>40</v>
      </c>
      <c r="Y31" s="4" t="s">
        <v>90</v>
      </c>
      <c r="Z31" s="3">
        <v>80</v>
      </c>
      <c r="AA31" s="4">
        <v>37</v>
      </c>
      <c r="AB31" s="4">
        <v>31</v>
      </c>
      <c r="AC31" s="1" t="s">
        <v>85</v>
      </c>
      <c r="AD31" s="4">
        <v>6</v>
      </c>
      <c r="AE31" s="4" t="s">
        <v>65</v>
      </c>
      <c r="AF31" s="4">
        <v>4</v>
      </c>
      <c r="AG31" s="4" t="s">
        <v>65</v>
      </c>
      <c r="AH31" s="4" t="s">
        <v>65</v>
      </c>
      <c r="AI31" s="4" t="s">
        <v>65</v>
      </c>
      <c r="AJ31" s="4" t="s">
        <v>110</v>
      </c>
      <c r="AK31" s="4" t="s">
        <v>65</v>
      </c>
      <c r="AL31" s="4">
        <v>6</v>
      </c>
      <c r="AM31" s="4">
        <v>5</v>
      </c>
      <c r="AN31" s="4">
        <v>0</v>
      </c>
      <c r="AO31" s="4" t="s">
        <v>110</v>
      </c>
      <c r="AP31" s="4" t="s">
        <v>69</v>
      </c>
      <c r="AQ31" s="4" t="s">
        <v>70</v>
      </c>
      <c r="AR31" s="4" t="s">
        <v>71</v>
      </c>
      <c r="AS31" s="4" t="s">
        <v>72</v>
      </c>
      <c r="AT31" s="21" t="s">
        <v>120</v>
      </c>
    </row>
    <row r="32" spans="1:46" ht="102.6">
      <c r="A32" s="1" t="s">
        <v>151</v>
      </c>
      <c r="B32" s="1" t="s">
        <v>222</v>
      </c>
      <c r="C32" s="1"/>
      <c r="D32" s="1" t="s">
        <v>54</v>
      </c>
      <c r="E32" s="1" t="s">
        <v>55</v>
      </c>
      <c r="F32" s="1" t="s">
        <v>223</v>
      </c>
      <c r="G32" s="1" t="s">
        <v>224</v>
      </c>
      <c r="H32" s="1" t="s">
        <v>129</v>
      </c>
      <c r="I32" s="1" t="s">
        <v>138</v>
      </c>
      <c r="J32" s="1" t="s">
        <v>219</v>
      </c>
      <c r="K32" s="1" t="s">
        <v>61</v>
      </c>
      <c r="L32" s="5" t="s">
        <v>77</v>
      </c>
      <c r="M32" s="1"/>
      <c r="N32" s="1"/>
      <c r="O32" s="1"/>
      <c r="P32" s="1">
        <v>2</v>
      </c>
      <c r="Q32" s="10"/>
      <c r="R32" s="2" t="s">
        <v>225</v>
      </c>
      <c r="S32" s="1">
        <v>1621269</v>
      </c>
      <c r="T32" s="1" t="s">
        <v>157</v>
      </c>
      <c r="U32" s="1">
        <v>2</v>
      </c>
      <c r="V32" s="1" t="s">
        <v>144</v>
      </c>
      <c r="W32" s="4" t="s">
        <v>65</v>
      </c>
      <c r="X32" s="4">
        <v>80</v>
      </c>
      <c r="Y32" s="4" t="s">
        <v>90</v>
      </c>
      <c r="Z32" s="4">
        <v>80</v>
      </c>
      <c r="AA32" s="4" t="s">
        <v>65</v>
      </c>
      <c r="AB32" s="4"/>
      <c r="AC32" s="4" t="s">
        <v>85</v>
      </c>
      <c r="AD32" s="4">
        <v>6</v>
      </c>
      <c r="AE32" s="4" t="s">
        <v>65</v>
      </c>
      <c r="AF32" s="4">
        <v>4</v>
      </c>
      <c r="AG32" s="4" t="s">
        <v>65</v>
      </c>
      <c r="AH32" s="4" t="s">
        <v>65</v>
      </c>
      <c r="AI32" s="4" t="s">
        <v>65</v>
      </c>
      <c r="AJ32" s="4" t="s">
        <v>110</v>
      </c>
      <c r="AK32" s="4" t="s">
        <v>65</v>
      </c>
      <c r="AL32" s="4">
        <v>6</v>
      </c>
      <c r="AM32" s="4">
        <v>4</v>
      </c>
      <c r="AN32" s="4">
        <v>0</v>
      </c>
      <c r="AO32" s="4" t="s">
        <v>110</v>
      </c>
      <c r="AP32" s="4" t="s">
        <v>69</v>
      </c>
      <c r="AQ32" s="4" t="s">
        <v>70</v>
      </c>
      <c r="AR32" s="4" t="s">
        <v>71</v>
      </c>
      <c r="AS32" s="4" t="s">
        <v>72</v>
      </c>
      <c r="AT32" s="21" t="s">
        <v>215</v>
      </c>
    </row>
    <row r="33" spans="1:46" ht="145.15">
      <c r="A33" s="1" t="s">
        <v>226</v>
      </c>
      <c r="B33" s="1" t="s">
        <v>227</v>
      </c>
      <c r="C33" s="1"/>
      <c r="D33" s="1" t="s">
        <v>54</v>
      </c>
      <c r="E33" s="1" t="s">
        <v>55</v>
      </c>
      <c r="F33" s="1" t="s">
        <v>228</v>
      </c>
      <c r="G33" s="5" t="s">
        <v>229</v>
      </c>
      <c r="H33" s="1" t="s">
        <v>58</v>
      </c>
      <c r="I33" s="1" t="s">
        <v>138</v>
      </c>
      <c r="J33" s="1" t="s">
        <v>60</v>
      </c>
      <c r="K33" s="1" t="s">
        <v>61</v>
      </c>
      <c r="L33" s="5" t="s">
        <v>77</v>
      </c>
      <c r="M33" s="1" t="s">
        <v>230</v>
      </c>
      <c r="N33" s="1"/>
      <c r="O33" s="1" t="s">
        <v>140</v>
      </c>
      <c r="P33" s="1">
        <v>3</v>
      </c>
      <c r="Q33" s="1" t="s">
        <v>231</v>
      </c>
      <c r="R33" s="2" t="s">
        <v>232</v>
      </c>
      <c r="S33" s="1">
        <v>1618931</v>
      </c>
      <c r="T33" s="1" t="s">
        <v>157</v>
      </c>
      <c r="U33" s="1" t="s">
        <v>65</v>
      </c>
      <c r="V33" s="1" t="s">
        <v>144</v>
      </c>
      <c r="W33" s="1" t="s">
        <v>65</v>
      </c>
      <c r="X33" s="3">
        <v>110</v>
      </c>
      <c r="Y33" s="4" t="s">
        <v>165</v>
      </c>
      <c r="Z33" s="3">
        <v>180</v>
      </c>
      <c r="AA33" s="4">
        <v>84</v>
      </c>
      <c r="AB33" s="4">
        <v>106</v>
      </c>
      <c r="AC33" s="4" t="s">
        <v>85</v>
      </c>
      <c r="AD33" s="4">
        <v>9</v>
      </c>
      <c r="AE33" s="4" t="s">
        <v>65</v>
      </c>
      <c r="AF33" s="4">
        <v>5</v>
      </c>
      <c r="AG33" s="4" t="s">
        <v>65</v>
      </c>
      <c r="AH33" s="4" t="s">
        <v>65</v>
      </c>
      <c r="AI33" s="4" t="s">
        <v>65</v>
      </c>
      <c r="AJ33" s="4" t="s">
        <v>68</v>
      </c>
      <c r="AK33" s="4" t="s">
        <v>65</v>
      </c>
      <c r="AL33" s="4">
        <v>9</v>
      </c>
      <c r="AM33" s="4">
        <v>6</v>
      </c>
      <c r="AN33" s="4">
        <v>0</v>
      </c>
      <c r="AO33" s="4" t="s">
        <v>68</v>
      </c>
      <c r="AP33" s="21" t="s">
        <v>69</v>
      </c>
      <c r="AQ33" s="21" t="s">
        <v>70</v>
      </c>
      <c r="AR33" s="21" t="s">
        <v>71</v>
      </c>
      <c r="AS33" s="21" t="s">
        <v>72</v>
      </c>
      <c r="AT33" s="21" t="s">
        <v>86</v>
      </c>
    </row>
    <row r="34" spans="1:46" ht="102.6">
      <c r="A34" s="1" t="s">
        <v>226</v>
      </c>
      <c r="B34" s="1" t="s">
        <v>233</v>
      </c>
      <c r="C34" s="1"/>
      <c r="D34" s="1" t="s">
        <v>54</v>
      </c>
      <c r="E34" s="1" t="s">
        <v>55</v>
      </c>
      <c r="F34" s="1" t="s">
        <v>234</v>
      </c>
      <c r="G34" s="5" t="s">
        <v>235</v>
      </c>
      <c r="H34" s="1" t="s">
        <v>58</v>
      </c>
      <c r="I34" s="1" t="s">
        <v>138</v>
      </c>
      <c r="J34" s="1" t="s">
        <v>60</v>
      </c>
      <c r="K34" s="1" t="s">
        <v>61</v>
      </c>
      <c r="L34" s="1" t="s">
        <v>139</v>
      </c>
      <c r="M34" s="1"/>
      <c r="N34" s="1"/>
      <c r="O34" s="1"/>
      <c r="P34" s="1">
        <v>3</v>
      </c>
      <c r="Q34" s="1"/>
      <c r="R34" s="2" t="s">
        <v>236</v>
      </c>
      <c r="S34" s="1">
        <v>1609396</v>
      </c>
      <c r="T34" s="1" t="s">
        <v>143</v>
      </c>
      <c r="U34" s="1" t="s">
        <v>65</v>
      </c>
      <c r="V34" s="1" t="s">
        <v>144</v>
      </c>
      <c r="W34" s="1" t="s">
        <v>65</v>
      </c>
      <c r="X34" s="3">
        <v>30</v>
      </c>
      <c r="Y34" s="4" t="s">
        <v>237</v>
      </c>
      <c r="Z34" s="3">
        <v>100</v>
      </c>
      <c r="AA34" s="4">
        <v>25</v>
      </c>
      <c r="AB34" s="4">
        <v>27</v>
      </c>
      <c r="AC34" s="4" t="s">
        <v>85</v>
      </c>
      <c r="AD34" s="4">
        <v>9</v>
      </c>
      <c r="AE34" s="4" t="s">
        <v>65</v>
      </c>
      <c r="AF34" s="4">
        <v>5</v>
      </c>
      <c r="AG34" s="4" t="s">
        <v>65</v>
      </c>
      <c r="AH34" s="4" t="s">
        <v>65</v>
      </c>
      <c r="AI34" s="4" t="s">
        <v>65</v>
      </c>
      <c r="AJ34" s="4" t="s">
        <v>68</v>
      </c>
      <c r="AK34" s="4" t="s">
        <v>65</v>
      </c>
      <c r="AL34" s="4">
        <v>9</v>
      </c>
      <c r="AM34" s="4">
        <v>7</v>
      </c>
      <c r="AN34" s="4">
        <v>0</v>
      </c>
      <c r="AO34" s="4" t="s">
        <v>68</v>
      </c>
      <c r="AP34" s="4" t="s">
        <v>69</v>
      </c>
      <c r="AQ34" s="4" t="s">
        <v>70</v>
      </c>
      <c r="AR34" s="4" t="s">
        <v>71</v>
      </c>
      <c r="AS34" s="4" t="s">
        <v>72</v>
      </c>
      <c r="AT34" s="21" t="s">
        <v>120</v>
      </c>
    </row>
    <row r="35" spans="1:46" ht="102.6">
      <c r="A35" s="12" t="s">
        <v>226</v>
      </c>
      <c r="B35" s="12" t="s">
        <v>238</v>
      </c>
      <c r="C35" s="12"/>
      <c r="D35" s="12" t="s">
        <v>54</v>
      </c>
      <c r="E35" s="12" t="s">
        <v>55</v>
      </c>
      <c r="F35" s="12" t="s">
        <v>234</v>
      </c>
      <c r="G35" s="12" t="s">
        <v>239</v>
      </c>
      <c r="H35" s="12" t="s">
        <v>58</v>
      </c>
      <c r="I35" s="12" t="s">
        <v>138</v>
      </c>
      <c r="J35" s="12" t="s">
        <v>219</v>
      </c>
      <c r="K35" s="12" t="s">
        <v>61</v>
      </c>
      <c r="L35" s="12" t="s">
        <v>103</v>
      </c>
      <c r="M35" s="12"/>
      <c r="N35" s="12"/>
      <c r="O35" s="12"/>
      <c r="P35" s="12">
        <v>1</v>
      </c>
      <c r="Q35" s="12"/>
      <c r="R35" s="13" t="s">
        <v>240</v>
      </c>
      <c r="S35" s="12">
        <v>1618245</v>
      </c>
      <c r="T35" s="12" t="s">
        <v>143</v>
      </c>
      <c r="U35" s="12" t="s">
        <v>65</v>
      </c>
      <c r="V35" s="12" t="s">
        <v>241</v>
      </c>
      <c r="W35" s="14">
        <v>50</v>
      </c>
      <c r="X35" s="14">
        <v>50</v>
      </c>
      <c r="Y35" s="14" t="s">
        <v>237</v>
      </c>
      <c r="Z35" s="14">
        <v>100</v>
      </c>
      <c r="AA35" s="14" t="s">
        <v>65</v>
      </c>
      <c r="AB35" s="14" t="s">
        <v>65</v>
      </c>
      <c r="AC35" s="14" t="s">
        <v>85</v>
      </c>
      <c r="AD35" s="14">
        <v>9</v>
      </c>
      <c r="AE35" s="14" t="s">
        <v>65</v>
      </c>
      <c r="AF35" s="14">
        <v>5</v>
      </c>
      <c r="AG35" s="14" t="s">
        <v>65</v>
      </c>
      <c r="AH35" s="14" t="s">
        <v>65</v>
      </c>
      <c r="AI35" s="14" t="s">
        <v>65</v>
      </c>
      <c r="AJ35" s="14" t="s">
        <v>68</v>
      </c>
      <c r="AK35" s="14" t="s">
        <v>65</v>
      </c>
      <c r="AL35" s="14">
        <v>9</v>
      </c>
      <c r="AM35" s="14">
        <v>6</v>
      </c>
      <c r="AN35" s="14">
        <v>0</v>
      </c>
      <c r="AO35" s="14" t="s">
        <v>68</v>
      </c>
      <c r="AP35" s="14" t="s">
        <v>69</v>
      </c>
      <c r="AQ35" s="14" t="s">
        <v>70</v>
      </c>
      <c r="AR35" s="14" t="s">
        <v>71</v>
      </c>
      <c r="AS35" s="14" t="s">
        <v>72</v>
      </c>
      <c r="AT35" s="14" t="s">
        <v>65</v>
      </c>
    </row>
    <row r="36" spans="1:46" ht="102.6">
      <c r="A36" s="1" t="s">
        <v>226</v>
      </c>
      <c r="B36" s="1" t="s">
        <v>242</v>
      </c>
      <c r="C36" s="1"/>
      <c r="D36" s="1" t="s">
        <v>54</v>
      </c>
      <c r="E36" s="1" t="s">
        <v>55</v>
      </c>
      <c r="F36" s="1" t="s">
        <v>243</v>
      </c>
      <c r="G36" s="5" t="s">
        <v>244</v>
      </c>
      <c r="H36" s="1" t="s">
        <v>58</v>
      </c>
      <c r="I36" s="1" t="s">
        <v>138</v>
      </c>
      <c r="J36" s="1" t="s">
        <v>60</v>
      </c>
      <c r="K36" s="1" t="s">
        <v>61</v>
      </c>
      <c r="L36" s="5" t="s">
        <v>77</v>
      </c>
      <c r="M36" s="1"/>
      <c r="N36" s="1"/>
      <c r="O36" s="1" t="s">
        <v>245</v>
      </c>
      <c r="P36" s="1">
        <v>3</v>
      </c>
      <c r="Q36" s="1" t="s">
        <v>246</v>
      </c>
      <c r="R36" s="2" t="s">
        <v>247</v>
      </c>
      <c r="S36" s="1">
        <v>1618932</v>
      </c>
      <c r="T36" s="1" t="s">
        <v>143</v>
      </c>
      <c r="U36" s="1">
        <v>2</v>
      </c>
      <c r="V36" s="1" t="s">
        <v>144</v>
      </c>
      <c r="W36" s="1" t="s">
        <v>65</v>
      </c>
      <c r="X36" s="3">
        <v>40</v>
      </c>
      <c r="Y36" s="4" t="s">
        <v>158</v>
      </c>
      <c r="Z36" s="3">
        <v>100</v>
      </c>
      <c r="AA36" s="4">
        <v>37</v>
      </c>
      <c r="AB36" s="4">
        <v>40</v>
      </c>
      <c r="AC36" s="4" t="s">
        <v>85</v>
      </c>
      <c r="AD36" s="4">
        <v>9</v>
      </c>
      <c r="AE36" s="4" t="s">
        <v>65</v>
      </c>
      <c r="AF36" s="4">
        <v>5</v>
      </c>
      <c r="AG36" s="4" t="s">
        <v>65</v>
      </c>
      <c r="AH36" s="4" t="s">
        <v>65</v>
      </c>
      <c r="AI36" s="4" t="s">
        <v>65</v>
      </c>
      <c r="AJ36" s="4" t="s">
        <v>68</v>
      </c>
      <c r="AK36" s="4" t="s">
        <v>65</v>
      </c>
      <c r="AL36" s="4">
        <v>9</v>
      </c>
      <c r="AM36" s="4">
        <v>7</v>
      </c>
      <c r="AN36" s="4">
        <v>0</v>
      </c>
      <c r="AO36" s="4" t="s">
        <v>68</v>
      </c>
      <c r="AP36" s="4" t="s">
        <v>69</v>
      </c>
      <c r="AQ36" s="4" t="s">
        <v>70</v>
      </c>
      <c r="AR36" s="4" t="s">
        <v>71</v>
      </c>
      <c r="AS36" s="4" t="s">
        <v>72</v>
      </c>
      <c r="AT36" s="21" t="s">
        <v>120</v>
      </c>
    </row>
    <row r="37" spans="1:46" ht="102.6">
      <c r="A37" s="1" t="s">
        <v>226</v>
      </c>
      <c r="B37" s="1" t="s">
        <v>248</v>
      </c>
      <c r="C37" s="1"/>
      <c r="D37" s="1" t="s">
        <v>54</v>
      </c>
      <c r="E37" s="1" t="s">
        <v>55</v>
      </c>
      <c r="F37" s="1" t="s">
        <v>249</v>
      </c>
      <c r="G37" s="5" t="s">
        <v>250</v>
      </c>
      <c r="H37" s="1" t="s">
        <v>129</v>
      </c>
      <c r="I37" s="1" t="s">
        <v>138</v>
      </c>
      <c r="J37" s="1" t="s">
        <v>219</v>
      </c>
      <c r="K37" s="1" t="s">
        <v>61</v>
      </c>
      <c r="L37" s="5" t="s">
        <v>77</v>
      </c>
      <c r="M37" s="1"/>
      <c r="N37" s="1"/>
      <c r="O37" s="1" t="s">
        <v>245</v>
      </c>
      <c r="P37" s="1">
        <v>2</v>
      </c>
      <c r="Q37" s="1" t="s">
        <v>251</v>
      </c>
      <c r="R37" s="2" t="s">
        <v>252</v>
      </c>
      <c r="S37" s="1">
        <v>1618937</v>
      </c>
      <c r="T37" s="1" t="s">
        <v>143</v>
      </c>
      <c r="U37" s="1">
        <v>3</v>
      </c>
      <c r="V37" s="1" t="s">
        <v>144</v>
      </c>
      <c r="W37" s="1" t="s">
        <v>65</v>
      </c>
      <c r="X37" s="3">
        <v>40</v>
      </c>
      <c r="Y37" s="4" t="s">
        <v>158</v>
      </c>
      <c r="Z37" s="3">
        <v>65</v>
      </c>
      <c r="AA37" s="4">
        <v>28</v>
      </c>
      <c r="AB37" s="4">
        <v>34</v>
      </c>
      <c r="AC37" s="4" t="s">
        <v>85</v>
      </c>
      <c r="AD37" s="4">
        <v>6</v>
      </c>
      <c r="AE37" s="4" t="s">
        <v>65</v>
      </c>
      <c r="AF37" s="4">
        <v>5</v>
      </c>
      <c r="AG37" s="4" t="s">
        <v>65</v>
      </c>
      <c r="AH37" s="4" t="s">
        <v>65</v>
      </c>
      <c r="AI37" s="4" t="s">
        <v>65</v>
      </c>
      <c r="AJ37" s="4" t="s">
        <v>68</v>
      </c>
      <c r="AK37" s="4" t="s">
        <v>65</v>
      </c>
      <c r="AL37" s="4">
        <v>6</v>
      </c>
      <c r="AM37" s="4">
        <v>5</v>
      </c>
      <c r="AN37" s="4">
        <v>0</v>
      </c>
      <c r="AO37" s="4" t="s">
        <v>68</v>
      </c>
      <c r="AP37" s="4" t="s">
        <v>69</v>
      </c>
      <c r="AQ37" s="4" t="s">
        <v>70</v>
      </c>
      <c r="AR37" s="4" t="s">
        <v>71</v>
      </c>
      <c r="AS37" s="4" t="s">
        <v>72</v>
      </c>
      <c r="AT37" s="21" t="s">
        <v>86</v>
      </c>
    </row>
    <row r="38" spans="1:46" ht="102.6">
      <c r="A38" s="1" t="s">
        <v>226</v>
      </c>
      <c r="B38" s="1" t="s">
        <v>253</v>
      </c>
      <c r="C38" s="1"/>
      <c r="D38" s="1" t="s">
        <v>54</v>
      </c>
      <c r="E38" s="1" t="s">
        <v>55</v>
      </c>
      <c r="F38" s="1" t="s">
        <v>254</v>
      </c>
      <c r="G38" s="1" t="s">
        <v>255</v>
      </c>
      <c r="H38" s="1" t="s">
        <v>129</v>
      </c>
      <c r="I38" s="1" t="s">
        <v>138</v>
      </c>
      <c r="J38" s="1" t="s">
        <v>219</v>
      </c>
      <c r="K38" s="1" t="s">
        <v>187</v>
      </c>
      <c r="L38" s="1" t="s">
        <v>139</v>
      </c>
      <c r="M38" s="1" t="s">
        <v>256</v>
      </c>
      <c r="N38" s="1"/>
      <c r="O38" s="5" t="s">
        <v>257</v>
      </c>
      <c r="P38" s="1">
        <v>2</v>
      </c>
      <c r="Q38" s="1" t="s">
        <v>255</v>
      </c>
      <c r="R38" s="2" t="s">
        <v>258</v>
      </c>
      <c r="S38" s="1">
        <v>1616280</v>
      </c>
      <c r="T38" s="1" t="s">
        <v>143</v>
      </c>
      <c r="U38" s="1">
        <v>5</v>
      </c>
      <c r="V38" s="1" t="s">
        <v>144</v>
      </c>
      <c r="W38" s="1" t="s">
        <v>65</v>
      </c>
      <c r="X38" s="3">
        <v>50</v>
      </c>
      <c r="Y38" s="4" t="s">
        <v>259</v>
      </c>
      <c r="Z38" s="3">
        <v>65</v>
      </c>
      <c r="AA38" s="4">
        <v>45</v>
      </c>
      <c r="AB38" s="4">
        <v>45</v>
      </c>
      <c r="AC38" s="4" t="s">
        <v>85</v>
      </c>
      <c r="AD38" s="4">
        <v>6</v>
      </c>
      <c r="AE38" s="4" t="s">
        <v>65</v>
      </c>
      <c r="AF38" s="4">
        <v>4</v>
      </c>
      <c r="AG38" s="4" t="s">
        <v>65</v>
      </c>
      <c r="AH38" s="4" t="s">
        <v>65</v>
      </c>
      <c r="AI38" s="4" t="s">
        <v>65</v>
      </c>
      <c r="AJ38" s="4" t="s">
        <v>68</v>
      </c>
      <c r="AK38" s="4" t="s">
        <v>65</v>
      </c>
      <c r="AL38" s="4">
        <v>6</v>
      </c>
      <c r="AM38" s="7">
        <v>4</v>
      </c>
      <c r="AN38" s="4">
        <v>0</v>
      </c>
      <c r="AO38" s="4" t="s">
        <v>68</v>
      </c>
      <c r="AP38" s="4" t="s">
        <v>69</v>
      </c>
      <c r="AQ38" s="4" t="s">
        <v>70</v>
      </c>
      <c r="AR38" s="4" t="s">
        <v>71</v>
      </c>
      <c r="AS38" s="4" t="s">
        <v>72</v>
      </c>
      <c r="AT38" s="21" t="s">
        <v>86</v>
      </c>
    </row>
    <row r="39" spans="1:46" ht="102.6">
      <c r="A39" s="1" t="s">
        <v>226</v>
      </c>
      <c r="B39" s="1" t="s">
        <v>260</v>
      </c>
      <c r="C39" s="1"/>
      <c r="D39" s="1" t="s">
        <v>54</v>
      </c>
      <c r="E39" s="1" t="s">
        <v>55</v>
      </c>
      <c r="F39" s="1" t="s">
        <v>261</v>
      </c>
      <c r="G39" s="5" t="s">
        <v>262</v>
      </c>
      <c r="H39" s="1" t="s">
        <v>129</v>
      </c>
      <c r="I39" s="1" t="s">
        <v>138</v>
      </c>
      <c r="J39" s="1" t="s">
        <v>60</v>
      </c>
      <c r="K39" s="1" t="s">
        <v>61</v>
      </c>
      <c r="L39" s="1" t="s">
        <v>139</v>
      </c>
      <c r="M39" s="1"/>
      <c r="N39" s="1"/>
      <c r="O39" s="1"/>
      <c r="P39" s="1">
        <v>2</v>
      </c>
      <c r="Q39" s="1"/>
      <c r="R39" s="2" t="s">
        <v>263</v>
      </c>
      <c r="S39" s="1">
        <v>1609399</v>
      </c>
      <c r="T39" s="1" t="s">
        <v>143</v>
      </c>
      <c r="U39" s="1">
        <v>3</v>
      </c>
      <c r="V39" s="1" t="s">
        <v>144</v>
      </c>
      <c r="W39" s="1" t="s">
        <v>65</v>
      </c>
      <c r="X39" s="3">
        <v>20</v>
      </c>
      <c r="Y39" s="4" t="s">
        <v>190</v>
      </c>
      <c r="Z39" s="3">
        <v>65</v>
      </c>
      <c r="AA39" s="4">
        <v>6</v>
      </c>
      <c r="AB39" s="4">
        <v>12</v>
      </c>
      <c r="AC39" s="4" t="s">
        <v>85</v>
      </c>
      <c r="AD39" s="4">
        <v>6</v>
      </c>
      <c r="AE39" s="4" t="s">
        <v>65</v>
      </c>
      <c r="AF39" s="4">
        <v>4</v>
      </c>
      <c r="AG39" s="4" t="s">
        <v>65</v>
      </c>
      <c r="AH39" s="4" t="s">
        <v>65</v>
      </c>
      <c r="AI39" s="4" t="s">
        <v>65</v>
      </c>
      <c r="AJ39" s="4" t="s">
        <v>68</v>
      </c>
      <c r="AK39" s="4" t="s">
        <v>65</v>
      </c>
      <c r="AL39" s="4">
        <v>6</v>
      </c>
      <c r="AM39" s="4">
        <v>6</v>
      </c>
      <c r="AN39" s="4">
        <v>0</v>
      </c>
      <c r="AO39" s="4" t="s">
        <v>68</v>
      </c>
      <c r="AP39" s="4" t="s">
        <v>69</v>
      </c>
      <c r="AQ39" s="4" t="s">
        <v>70</v>
      </c>
      <c r="AR39" s="4" t="s">
        <v>71</v>
      </c>
      <c r="AS39" s="4" t="s">
        <v>72</v>
      </c>
      <c r="AT39" s="21" t="s">
        <v>86</v>
      </c>
    </row>
    <row r="40" spans="1:46" ht="102.6">
      <c r="A40" s="1" t="s">
        <v>226</v>
      </c>
      <c r="B40" s="1" t="s">
        <v>264</v>
      </c>
      <c r="C40" s="1"/>
      <c r="D40" s="1" t="s">
        <v>54</v>
      </c>
      <c r="E40" s="1" t="s">
        <v>55</v>
      </c>
      <c r="F40" s="1" t="s">
        <v>265</v>
      </c>
      <c r="G40" s="5" t="s">
        <v>266</v>
      </c>
      <c r="H40" s="1" t="s">
        <v>129</v>
      </c>
      <c r="I40" s="1" t="s">
        <v>138</v>
      </c>
      <c r="J40" s="1" t="s">
        <v>219</v>
      </c>
      <c r="K40" s="1" t="s">
        <v>61</v>
      </c>
      <c r="L40" s="1" t="s">
        <v>139</v>
      </c>
      <c r="M40" s="1" t="s">
        <v>267</v>
      </c>
      <c r="N40" s="1"/>
      <c r="O40" s="1"/>
      <c r="P40" s="1">
        <v>2</v>
      </c>
      <c r="Q40" s="1"/>
      <c r="R40" s="2" t="s">
        <v>268</v>
      </c>
      <c r="S40" s="1">
        <v>1609352</v>
      </c>
      <c r="T40" s="1" t="s">
        <v>143</v>
      </c>
      <c r="U40" s="1" t="s">
        <v>65</v>
      </c>
      <c r="V40" s="1" t="s">
        <v>144</v>
      </c>
      <c r="W40" s="1" t="s">
        <v>65</v>
      </c>
      <c r="X40" s="3">
        <v>10</v>
      </c>
      <c r="Y40" s="4" t="s">
        <v>190</v>
      </c>
      <c r="Z40" s="3">
        <v>75</v>
      </c>
      <c r="AA40" s="4">
        <v>4</v>
      </c>
      <c r="AB40" s="4">
        <v>4</v>
      </c>
      <c r="AC40" s="4" t="s">
        <v>85</v>
      </c>
      <c r="AD40" s="4">
        <v>6</v>
      </c>
      <c r="AE40" s="4" t="s">
        <v>65</v>
      </c>
      <c r="AF40" s="4">
        <v>4</v>
      </c>
      <c r="AG40" s="4" t="s">
        <v>65</v>
      </c>
      <c r="AH40" s="4" t="s">
        <v>65</v>
      </c>
      <c r="AI40" s="4" t="s">
        <v>65</v>
      </c>
      <c r="AJ40" s="4" t="s">
        <v>68</v>
      </c>
      <c r="AK40" s="4" t="s">
        <v>65</v>
      </c>
      <c r="AL40" s="4">
        <v>6</v>
      </c>
      <c r="AM40" s="4">
        <v>5</v>
      </c>
      <c r="AN40" s="4">
        <v>0</v>
      </c>
      <c r="AO40" s="4" t="s">
        <v>68</v>
      </c>
      <c r="AP40" s="4" t="s">
        <v>69</v>
      </c>
      <c r="AQ40" s="4" t="s">
        <v>70</v>
      </c>
      <c r="AR40" s="4" t="s">
        <v>71</v>
      </c>
      <c r="AS40" s="4" t="s">
        <v>72</v>
      </c>
      <c r="AT40" s="21" t="s">
        <v>86</v>
      </c>
    </row>
    <row r="41" spans="1:46" ht="145.15">
      <c r="A41" s="1" t="s">
        <v>269</v>
      </c>
      <c r="B41" s="1" t="s">
        <v>270</v>
      </c>
      <c r="C41" s="1"/>
      <c r="D41" s="1" t="s">
        <v>54</v>
      </c>
      <c r="E41" s="1" t="s">
        <v>55</v>
      </c>
      <c r="F41" s="1" t="s">
        <v>271</v>
      </c>
      <c r="G41" s="5" t="s">
        <v>272</v>
      </c>
      <c r="H41" s="1" t="s">
        <v>58</v>
      </c>
      <c r="I41" s="1" t="s">
        <v>138</v>
      </c>
      <c r="J41" s="1" t="s">
        <v>60</v>
      </c>
      <c r="K41" s="1" t="s">
        <v>61</v>
      </c>
      <c r="L41" s="1" t="s">
        <v>139</v>
      </c>
      <c r="M41" s="1"/>
      <c r="N41" s="1"/>
      <c r="O41" s="1"/>
      <c r="P41" s="1">
        <v>3</v>
      </c>
      <c r="Q41" s="1" t="s">
        <v>273</v>
      </c>
      <c r="R41" s="2" t="s">
        <v>274</v>
      </c>
      <c r="S41" s="1">
        <v>1609394</v>
      </c>
      <c r="T41" s="1" t="s">
        <v>143</v>
      </c>
      <c r="U41" s="1" t="s">
        <v>65</v>
      </c>
      <c r="V41" s="1" t="s">
        <v>144</v>
      </c>
      <c r="W41" s="1" t="s">
        <v>65</v>
      </c>
      <c r="X41" s="3">
        <v>90</v>
      </c>
      <c r="Y41" s="4" t="s">
        <v>209</v>
      </c>
      <c r="Z41" s="3">
        <v>100</v>
      </c>
      <c r="AA41" s="4">
        <v>68</v>
      </c>
      <c r="AB41" s="4">
        <v>89</v>
      </c>
      <c r="AC41" s="1" t="s">
        <v>85</v>
      </c>
      <c r="AD41" s="4">
        <v>9</v>
      </c>
      <c r="AE41" s="4" t="s">
        <v>65</v>
      </c>
      <c r="AF41" s="4">
        <v>5</v>
      </c>
      <c r="AG41" s="4" t="s">
        <v>65</v>
      </c>
      <c r="AH41" s="4" t="s">
        <v>65</v>
      </c>
      <c r="AI41" s="4" t="s">
        <v>65</v>
      </c>
      <c r="AJ41" s="4" t="s">
        <v>110</v>
      </c>
      <c r="AK41" s="4" t="s">
        <v>65</v>
      </c>
      <c r="AL41" s="7">
        <v>11</v>
      </c>
      <c r="AM41" s="4">
        <v>8</v>
      </c>
      <c r="AN41" s="4">
        <v>0</v>
      </c>
      <c r="AO41" s="4" t="s">
        <v>110</v>
      </c>
      <c r="AP41" s="21" t="s">
        <v>69</v>
      </c>
      <c r="AQ41" s="21" t="s">
        <v>70</v>
      </c>
      <c r="AR41" s="21" t="s">
        <v>71</v>
      </c>
      <c r="AS41" s="21" t="s">
        <v>72</v>
      </c>
      <c r="AT41" s="21" t="s">
        <v>86</v>
      </c>
    </row>
    <row r="42" spans="1:46" ht="102.6">
      <c r="A42" s="1" t="s">
        <v>269</v>
      </c>
      <c r="B42" s="1" t="s">
        <v>275</v>
      </c>
      <c r="C42" s="1"/>
      <c r="D42" s="1" t="s">
        <v>54</v>
      </c>
      <c r="E42" s="1" t="s">
        <v>55</v>
      </c>
      <c r="F42" s="1" t="s">
        <v>276</v>
      </c>
      <c r="G42" s="5" t="s">
        <v>277</v>
      </c>
      <c r="H42" s="1" t="s">
        <v>179</v>
      </c>
      <c r="I42" s="1" t="s">
        <v>59</v>
      </c>
      <c r="J42" s="1" t="s">
        <v>60</v>
      </c>
      <c r="K42" s="1" t="s">
        <v>61</v>
      </c>
      <c r="L42" s="1" t="s">
        <v>139</v>
      </c>
      <c r="M42" s="1" t="s">
        <v>278</v>
      </c>
      <c r="N42" s="1"/>
      <c r="O42" s="1"/>
      <c r="P42" s="1">
        <v>5</v>
      </c>
      <c r="Q42" s="1" t="s">
        <v>279</v>
      </c>
      <c r="R42" s="2" t="s">
        <v>280</v>
      </c>
      <c r="S42" s="1">
        <v>1609355</v>
      </c>
      <c r="T42" s="1" t="s">
        <v>182</v>
      </c>
      <c r="U42" s="1" t="s">
        <v>65</v>
      </c>
      <c r="V42" s="1" t="s">
        <v>241</v>
      </c>
      <c r="W42" s="1">
        <v>60</v>
      </c>
      <c r="X42" s="3">
        <v>60</v>
      </c>
      <c r="Y42" s="4" t="s">
        <v>190</v>
      </c>
      <c r="Z42" s="3">
        <v>120</v>
      </c>
      <c r="AA42" s="7">
        <v>51</v>
      </c>
      <c r="AB42" s="8">
        <v>53</v>
      </c>
      <c r="AC42" s="1" t="s">
        <v>85</v>
      </c>
      <c r="AD42" s="4">
        <v>15</v>
      </c>
      <c r="AE42" s="4" t="s">
        <v>65</v>
      </c>
      <c r="AF42" s="4">
        <v>8</v>
      </c>
      <c r="AG42" s="4" t="s">
        <v>65</v>
      </c>
      <c r="AH42" s="4" t="s">
        <v>65</v>
      </c>
      <c r="AI42" s="4" t="s">
        <v>65</v>
      </c>
      <c r="AJ42" s="4" t="s">
        <v>110</v>
      </c>
      <c r="AK42" s="4" t="s">
        <v>65</v>
      </c>
      <c r="AL42" s="7">
        <v>15</v>
      </c>
      <c r="AM42" s="4">
        <v>11</v>
      </c>
      <c r="AN42" s="4">
        <v>0</v>
      </c>
      <c r="AO42" s="4" t="s">
        <v>110</v>
      </c>
      <c r="AP42" s="4" t="s">
        <v>69</v>
      </c>
      <c r="AQ42" s="4" t="s">
        <v>70</v>
      </c>
      <c r="AR42" s="4" t="s">
        <v>71</v>
      </c>
      <c r="AS42" s="4" t="s">
        <v>72</v>
      </c>
      <c r="AT42" s="21" t="s">
        <v>86</v>
      </c>
    </row>
    <row r="43" spans="1:46" ht="102.6">
      <c r="A43" s="1" t="s">
        <v>269</v>
      </c>
      <c r="B43" s="1" t="s">
        <v>281</v>
      </c>
      <c r="C43" s="1"/>
      <c r="D43" s="1" t="s">
        <v>54</v>
      </c>
      <c r="E43" s="1" t="s">
        <v>55</v>
      </c>
      <c r="F43" s="1" t="s">
        <v>276</v>
      </c>
      <c r="G43" s="5" t="s">
        <v>282</v>
      </c>
      <c r="H43" s="1" t="s">
        <v>179</v>
      </c>
      <c r="I43" s="1" t="s">
        <v>59</v>
      </c>
      <c r="J43" s="1" t="s">
        <v>60</v>
      </c>
      <c r="K43" s="1" t="s">
        <v>61</v>
      </c>
      <c r="L43" s="1" t="s">
        <v>139</v>
      </c>
      <c r="M43" s="1" t="s">
        <v>278</v>
      </c>
      <c r="N43" s="1"/>
      <c r="O43" s="1"/>
      <c r="P43" s="1">
        <v>5</v>
      </c>
      <c r="Q43" s="1" t="s">
        <v>283</v>
      </c>
      <c r="R43" s="2" t="s">
        <v>284</v>
      </c>
      <c r="S43" s="1">
        <v>1609354</v>
      </c>
      <c r="T43" s="1" t="s">
        <v>182</v>
      </c>
      <c r="U43" s="1" t="s">
        <v>65</v>
      </c>
      <c r="V43" s="1" t="s">
        <v>241</v>
      </c>
      <c r="W43" s="1">
        <v>90</v>
      </c>
      <c r="X43" s="3">
        <v>90</v>
      </c>
      <c r="Y43" s="4" t="s">
        <v>190</v>
      </c>
      <c r="Z43" s="3">
        <v>120</v>
      </c>
      <c r="AA43" s="7">
        <v>73</v>
      </c>
      <c r="AB43" s="8">
        <v>77</v>
      </c>
      <c r="AC43" s="1" t="s">
        <v>85</v>
      </c>
      <c r="AD43" s="4">
        <v>15</v>
      </c>
      <c r="AE43" s="4" t="s">
        <v>65</v>
      </c>
      <c r="AF43" s="4">
        <v>8</v>
      </c>
      <c r="AG43" s="4" t="s">
        <v>65</v>
      </c>
      <c r="AH43" s="4" t="s">
        <v>65</v>
      </c>
      <c r="AI43" s="4" t="s">
        <v>65</v>
      </c>
      <c r="AJ43" s="4" t="s">
        <v>110</v>
      </c>
      <c r="AK43" s="4" t="s">
        <v>65</v>
      </c>
      <c r="AL43" s="7">
        <v>15</v>
      </c>
      <c r="AM43" s="4">
        <v>12</v>
      </c>
      <c r="AN43" s="4">
        <v>0</v>
      </c>
      <c r="AO43" s="4" t="s">
        <v>110</v>
      </c>
      <c r="AP43" s="4" t="s">
        <v>69</v>
      </c>
      <c r="AQ43" s="4" t="s">
        <v>70</v>
      </c>
      <c r="AR43" s="4" t="s">
        <v>71</v>
      </c>
      <c r="AS43" s="4" t="s">
        <v>72</v>
      </c>
      <c r="AT43" s="21" t="s">
        <v>285</v>
      </c>
    </row>
    <row r="44" spans="1:46" ht="102.6">
      <c r="A44" s="1" t="s">
        <v>269</v>
      </c>
      <c r="B44" s="1" t="s">
        <v>270</v>
      </c>
      <c r="C44" s="1"/>
      <c r="D44" s="1" t="s">
        <v>54</v>
      </c>
      <c r="E44" s="1" t="s">
        <v>55</v>
      </c>
      <c r="F44" s="1" t="s">
        <v>286</v>
      </c>
      <c r="G44" s="5" t="s">
        <v>287</v>
      </c>
      <c r="H44" s="1" t="s">
        <v>129</v>
      </c>
      <c r="I44" s="1" t="s">
        <v>138</v>
      </c>
      <c r="J44" s="1" t="s">
        <v>148</v>
      </c>
      <c r="K44" s="1" t="s">
        <v>61</v>
      </c>
      <c r="L44" s="1" t="s">
        <v>139</v>
      </c>
      <c r="M44" s="1"/>
      <c r="N44" s="1"/>
      <c r="O44" s="1" t="s">
        <v>288</v>
      </c>
      <c r="P44" s="1">
        <v>2</v>
      </c>
      <c r="Q44" s="1" t="s">
        <v>289</v>
      </c>
      <c r="R44" s="2" t="s">
        <v>290</v>
      </c>
      <c r="S44" s="1">
        <v>1609397</v>
      </c>
      <c r="T44" s="1" t="s">
        <v>143</v>
      </c>
      <c r="U44" s="1">
        <v>3</v>
      </c>
      <c r="V44" s="1" t="s">
        <v>144</v>
      </c>
      <c r="W44" s="1" t="s">
        <v>65</v>
      </c>
      <c r="X44" s="3">
        <v>20</v>
      </c>
      <c r="Y44" s="4" t="s">
        <v>209</v>
      </c>
      <c r="Z44" s="3">
        <v>65</v>
      </c>
      <c r="AA44" s="4">
        <v>17</v>
      </c>
      <c r="AB44" s="4">
        <v>20</v>
      </c>
      <c r="AC44" s="1" t="s">
        <v>85</v>
      </c>
      <c r="AD44" s="4">
        <v>6</v>
      </c>
      <c r="AE44" s="4" t="s">
        <v>65</v>
      </c>
      <c r="AF44" s="4">
        <v>4</v>
      </c>
      <c r="AG44" s="4" t="s">
        <v>65</v>
      </c>
      <c r="AH44" s="4" t="s">
        <v>65</v>
      </c>
      <c r="AI44" s="4" t="s">
        <v>65</v>
      </c>
      <c r="AJ44" s="4" t="s">
        <v>110</v>
      </c>
      <c r="AK44" s="4" t="s">
        <v>65</v>
      </c>
      <c r="AL44" s="4">
        <v>11</v>
      </c>
      <c r="AM44" s="4">
        <v>8</v>
      </c>
      <c r="AN44" s="4">
        <v>0</v>
      </c>
      <c r="AO44" s="4" t="s">
        <v>110</v>
      </c>
      <c r="AP44" s="4" t="s">
        <v>69</v>
      </c>
      <c r="AQ44" s="4" t="s">
        <v>70</v>
      </c>
      <c r="AR44" s="4" t="s">
        <v>71</v>
      </c>
      <c r="AS44" s="4" t="s">
        <v>72</v>
      </c>
      <c r="AT44" s="21" t="s">
        <v>291</v>
      </c>
    </row>
    <row r="45" spans="1:46" ht="102.6">
      <c r="A45" s="1" t="s">
        <v>292</v>
      </c>
      <c r="B45" s="1" t="s">
        <v>293</v>
      </c>
      <c r="C45" s="1"/>
      <c r="D45" s="1" t="s">
        <v>54</v>
      </c>
      <c r="E45" s="1" t="s">
        <v>55</v>
      </c>
      <c r="F45" s="1" t="s">
        <v>294</v>
      </c>
      <c r="G45" s="5" t="s">
        <v>295</v>
      </c>
      <c r="H45" s="1" t="s">
        <v>58</v>
      </c>
      <c r="I45" s="1" t="s">
        <v>59</v>
      </c>
      <c r="J45" s="1" t="s">
        <v>60</v>
      </c>
      <c r="K45" s="1" t="s">
        <v>61</v>
      </c>
      <c r="L45" s="1" t="s">
        <v>139</v>
      </c>
      <c r="M45" s="1"/>
      <c r="N45" s="1"/>
      <c r="O45" s="1"/>
      <c r="P45" s="1">
        <v>3</v>
      </c>
      <c r="Q45" s="1" t="s">
        <v>296</v>
      </c>
      <c r="R45" s="2" t="s">
        <v>297</v>
      </c>
      <c r="S45" s="1">
        <v>1609407</v>
      </c>
      <c r="T45" s="1" t="s">
        <v>298</v>
      </c>
      <c r="U45" s="1" t="s">
        <v>65</v>
      </c>
      <c r="V45" s="1" t="s">
        <v>241</v>
      </c>
      <c r="W45" s="1">
        <v>200</v>
      </c>
      <c r="X45" s="3">
        <v>200</v>
      </c>
      <c r="Y45" s="4" t="s">
        <v>209</v>
      </c>
      <c r="Z45" s="3">
        <v>250</v>
      </c>
      <c r="AA45" s="4">
        <v>192</v>
      </c>
      <c r="AB45" s="4">
        <v>198</v>
      </c>
      <c r="AC45" s="1" t="str">
        <f>IF(W45&gt;X45,"W","OK")</f>
        <v>OK</v>
      </c>
      <c r="AD45" s="4">
        <v>9</v>
      </c>
      <c r="AE45" s="4" t="s">
        <v>65</v>
      </c>
      <c r="AF45" s="4">
        <v>5</v>
      </c>
      <c r="AG45" s="4" t="s">
        <v>65</v>
      </c>
      <c r="AH45" s="4" t="s">
        <v>65</v>
      </c>
      <c r="AI45" s="4" t="s">
        <v>65</v>
      </c>
      <c r="AJ45" s="4" t="s">
        <v>68</v>
      </c>
      <c r="AK45" s="4" t="s">
        <v>65</v>
      </c>
      <c r="AL45" s="7">
        <v>9</v>
      </c>
      <c r="AM45" s="4">
        <v>5</v>
      </c>
      <c r="AN45" s="4">
        <v>0</v>
      </c>
      <c r="AO45" s="4" t="s">
        <v>68</v>
      </c>
      <c r="AP45" s="4" t="s">
        <v>69</v>
      </c>
      <c r="AQ45" s="4" t="s">
        <v>70</v>
      </c>
      <c r="AR45" s="4" t="s">
        <v>71</v>
      </c>
      <c r="AS45" s="4" t="s">
        <v>72</v>
      </c>
      <c r="AT45" s="21" t="s">
        <v>86</v>
      </c>
    </row>
    <row r="46" spans="1:46" ht="102.6">
      <c r="A46" s="1" t="s">
        <v>292</v>
      </c>
      <c r="B46" s="1" t="s">
        <v>299</v>
      </c>
      <c r="C46" s="1"/>
      <c r="D46" s="1" t="s">
        <v>54</v>
      </c>
      <c r="E46" s="1" t="s">
        <v>55</v>
      </c>
      <c r="F46" s="1" t="s">
        <v>300</v>
      </c>
      <c r="G46" s="5" t="s">
        <v>301</v>
      </c>
      <c r="H46" s="1" t="s">
        <v>58</v>
      </c>
      <c r="I46" s="1" t="s">
        <v>138</v>
      </c>
      <c r="J46" s="1" t="s">
        <v>60</v>
      </c>
      <c r="K46" s="1" t="s">
        <v>61</v>
      </c>
      <c r="L46" s="1" t="s">
        <v>139</v>
      </c>
      <c r="M46" s="1" t="s">
        <v>302</v>
      </c>
      <c r="N46" s="1"/>
      <c r="O46" s="1"/>
      <c r="P46" s="1">
        <v>3</v>
      </c>
      <c r="Q46" s="1" t="s">
        <v>303</v>
      </c>
      <c r="R46" s="2" t="s">
        <v>304</v>
      </c>
      <c r="S46" s="1">
        <v>1609350</v>
      </c>
      <c r="T46" s="1" t="s">
        <v>143</v>
      </c>
      <c r="U46" s="1">
        <v>3</v>
      </c>
      <c r="V46" s="1" t="s">
        <v>144</v>
      </c>
      <c r="W46" s="1" t="s">
        <v>65</v>
      </c>
      <c r="X46" s="3">
        <v>100</v>
      </c>
      <c r="Y46" s="4" t="s">
        <v>165</v>
      </c>
      <c r="Z46" s="3">
        <v>100</v>
      </c>
      <c r="AA46" s="4">
        <v>100</v>
      </c>
      <c r="AB46" s="4">
        <v>91</v>
      </c>
      <c r="AC46" s="1" t="str">
        <f t="shared" ref="AC46:AC48" si="0">IF(W46&gt;X46,"W","OK")</f>
        <v>W</v>
      </c>
      <c r="AD46" s="4">
        <v>9</v>
      </c>
      <c r="AE46" s="4" t="s">
        <v>65</v>
      </c>
      <c r="AF46" s="4">
        <v>5</v>
      </c>
      <c r="AG46" s="4" t="s">
        <v>65</v>
      </c>
      <c r="AH46" s="4" t="s">
        <v>65</v>
      </c>
      <c r="AI46" s="4" t="s">
        <v>65</v>
      </c>
      <c r="AJ46" s="4" t="s">
        <v>110</v>
      </c>
      <c r="AK46" s="4" t="s">
        <v>65</v>
      </c>
      <c r="AL46" s="7">
        <v>9</v>
      </c>
      <c r="AM46" s="4">
        <v>5</v>
      </c>
      <c r="AN46" s="4">
        <v>0</v>
      </c>
      <c r="AO46" s="4" t="s">
        <v>110</v>
      </c>
      <c r="AP46" s="4" t="s">
        <v>69</v>
      </c>
      <c r="AQ46" s="4" t="s">
        <v>70</v>
      </c>
      <c r="AR46" s="4" t="s">
        <v>71</v>
      </c>
      <c r="AS46" s="4" t="s">
        <v>72</v>
      </c>
      <c r="AT46" s="21" t="s">
        <v>86</v>
      </c>
    </row>
    <row r="47" spans="1:46" ht="102.6">
      <c r="A47" s="1" t="s">
        <v>292</v>
      </c>
      <c r="B47" s="1" t="s">
        <v>305</v>
      </c>
      <c r="C47" s="1"/>
      <c r="D47" s="1" t="s">
        <v>54</v>
      </c>
      <c r="E47" s="1" t="s">
        <v>55</v>
      </c>
      <c r="F47" s="1" t="s">
        <v>306</v>
      </c>
      <c r="G47" s="5" t="s">
        <v>307</v>
      </c>
      <c r="H47" s="1" t="s">
        <v>58</v>
      </c>
      <c r="I47" s="1" t="s">
        <v>59</v>
      </c>
      <c r="J47" s="1" t="s">
        <v>60</v>
      </c>
      <c r="K47" s="1" t="s">
        <v>61</v>
      </c>
      <c r="L47" s="1" t="s">
        <v>139</v>
      </c>
      <c r="M47" s="1"/>
      <c r="N47" s="1"/>
      <c r="O47" s="1"/>
      <c r="P47" s="1">
        <v>3</v>
      </c>
      <c r="Q47" s="1" t="s">
        <v>308</v>
      </c>
      <c r="R47" s="2" t="s">
        <v>309</v>
      </c>
      <c r="S47" s="1">
        <v>1609062</v>
      </c>
      <c r="T47" s="11" t="s">
        <v>310</v>
      </c>
      <c r="U47" s="1" t="s">
        <v>65</v>
      </c>
      <c r="V47" s="1" t="s">
        <v>241</v>
      </c>
      <c r="W47" s="1">
        <v>150</v>
      </c>
      <c r="X47" s="23">
        <v>150</v>
      </c>
      <c r="Y47" s="4" t="s">
        <v>311</v>
      </c>
      <c r="Z47" s="23" t="s">
        <v>312</v>
      </c>
      <c r="AA47" s="4">
        <v>116</v>
      </c>
      <c r="AB47" s="4">
        <v>129</v>
      </c>
      <c r="AC47" s="1" t="str">
        <f t="shared" si="0"/>
        <v>OK</v>
      </c>
      <c r="AD47" s="4">
        <v>9</v>
      </c>
      <c r="AE47" s="4" t="s">
        <v>65</v>
      </c>
      <c r="AF47" s="4">
        <v>5</v>
      </c>
      <c r="AG47" s="4" t="s">
        <v>65</v>
      </c>
      <c r="AH47" s="4" t="s">
        <v>65</v>
      </c>
      <c r="AI47" s="4" t="s">
        <v>65</v>
      </c>
      <c r="AJ47" s="4" t="s">
        <v>110</v>
      </c>
      <c r="AK47" s="4" t="s">
        <v>65</v>
      </c>
      <c r="AL47" s="7">
        <v>9</v>
      </c>
      <c r="AM47" s="4">
        <v>7</v>
      </c>
      <c r="AN47" s="4">
        <v>0</v>
      </c>
      <c r="AO47" s="4" t="s">
        <v>110</v>
      </c>
      <c r="AP47" s="4" t="s">
        <v>69</v>
      </c>
      <c r="AQ47" s="4" t="s">
        <v>70</v>
      </c>
      <c r="AR47" s="4" t="s">
        <v>71</v>
      </c>
      <c r="AS47" s="4" t="s">
        <v>72</v>
      </c>
      <c r="AT47" s="21" t="s">
        <v>86</v>
      </c>
    </row>
    <row r="48" spans="1:46" ht="102.6">
      <c r="A48" s="1" t="s">
        <v>292</v>
      </c>
      <c r="B48" s="1" t="s">
        <v>313</v>
      </c>
      <c r="C48" s="1"/>
      <c r="D48" s="1" t="s">
        <v>54</v>
      </c>
      <c r="E48" s="1" t="s">
        <v>55</v>
      </c>
      <c r="F48" s="1" t="s">
        <v>314</v>
      </c>
      <c r="G48" s="5" t="s">
        <v>315</v>
      </c>
      <c r="H48" s="1" t="s">
        <v>129</v>
      </c>
      <c r="I48" s="1" t="s">
        <v>138</v>
      </c>
      <c r="J48" s="1" t="s">
        <v>148</v>
      </c>
      <c r="K48" s="1" t="s">
        <v>61</v>
      </c>
      <c r="L48" s="1" t="s">
        <v>139</v>
      </c>
      <c r="M48" s="1"/>
      <c r="N48" s="1"/>
      <c r="O48" s="1"/>
      <c r="P48" s="1">
        <v>2</v>
      </c>
      <c r="Q48" s="10" t="s">
        <v>316</v>
      </c>
      <c r="R48" s="2" t="s">
        <v>317</v>
      </c>
      <c r="S48" s="1">
        <v>1609409</v>
      </c>
      <c r="T48" s="1" t="s">
        <v>157</v>
      </c>
      <c r="U48" s="1" t="s">
        <v>65</v>
      </c>
      <c r="V48" s="1" t="s">
        <v>144</v>
      </c>
      <c r="W48" s="1" t="s">
        <v>65</v>
      </c>
      <c r="X48" s="3">
        <v>20</v>
      </c>
      <c r="Y48" s="4" t="s">
        <v>90</v>
      </c>
      <c r="Z48" s="3">
        <v>80</v>
      </c>
      <c r="AA48" s="4">
        <v>19</v>
      </c>
      <c r="AB48" s="4">
        <v>21</v>
      </c>
      <c r="AC48" s="1" t="str">
        <f t="shared" si="0"/>
        <v>W</v>
      </c>
      <c r="AD48" s="4">
        <v>6</v>
      </c>
      <c r="AE48" s="4" t="s">
        <v>65</v>
      </c>
      <c r="AF48" s="4">
        <v>4</v>
      </c>
      <c r="AG48" s="4" t="s">
        <v>65</v>
      </c>
      <c r="AH48" s="4" t="s">
        <v>65</v>
      </c>
      <c r="AI48" s="4" t="s">
        <v>65</v>
      </c>
      <c r="AJ48" s="4" t="s">
        <v>110</v>
      </c>
      <c r="AK48" s="4" t="s">
        <v>65</v>
      </c>
      <c r="AL48" s="7">
        <v>6</v>
      </c>
      <c r="AM48" s="7">
        <v>4</v>
      </c>
      <c r="AN48" s="4">
        <v>0</v>
      </c>
      <c r="AO48" s="4" t="s">
        <v>110</v>
      </c>
      <c r="AP48" s="4" t="s">
        <v>69</v>
      </c>
      <c r="AQ48" s="4" t="s">
        <v>70</v>
      </c>
      <c r="AR48" s="4" t="s">
        <v>71</v>
      </c>
      <c r="AS48" s="4" t="s">
        <v>72</v>
      </c>
      <c r="AT48" s="21" t="s">
        <v>86</v>
      </c>
    </row>
    <row r="49" spans="1:46" ht="102.6">
      <c r="A49" s="1" t="s">
        <v>292</v>
      </c>
      <c r="B49" s="1" t="s">
        <v>318</v>
      </c>
      <c r="C49" s="1"/>
      <c r="D49" s="1" t="s">
        <v>54</v>
      </c>
      <c r="E49" s="1" t="s">
        <v>55</v>
      </c>
      <c r="F49" s="1" t="s">
        <v>314</v>
      </c>
      <c r="G49" s="5" t="s">
        <v>319</v>
      </c>
      <c r="H49" s="1" t="s">
        <v>129</v>
      </c>
      <c r="I49" s="1" t="s">
        <v>59</v>
      </c>
      <c r="J49" s="1" t="s">
        <v>148</v>
      </c>
      <c r="K49" s="1" t="s">
        <v>61</v>
      </c>
      <c r="L49" s="5" t="s">
        <v>77</v>
      </c>
      <c r="M49" s="1"/>
      <c r="N49" s="1"/>
      <c r="O49" s="1" t="s">
        <v>320</v>
      </c>
      <c r="P49" s="1">
        <v>2</v>
      </c>
      <c r="Q49" s="1" t="s">
        <v>319</v>
      </c>
      <c r="R49" s="2" t="s">
        <v>321</v>
      </c>
      <c r="S49" s="1">
        <v>1618934</v>
      </c>
      <c r="T49" s="1" t="s">
        <v>157</v>
      </c>
      <c r="U49" s="1" t="s">
        <v>65</v>
      </c>
      <c r="V49" s="1" t="s">
        <v>144</v>
      </c>
      <c r="W49" s="1" t="s">
        <v>65</v>
      </c>
      <c r="X49" s="3">
        <v>40</v>
      </c>
      <c r="Y49" s="4" t="s">
        <v>90</v>
      </c>
      <c r="Z49" s="3">
        <v>80</v>
      </c>
      <c r="AA49" s="4">
        <v>40</v>
      </c>
      <c r="AB49" s="4">
        <v>35</v>
      </c>
      <c r="AC49" s="1" t="s">
        <v>85</v>
      </c>
      <c r="AD49" s="4">
        <v>6</v>
      </c>
      <c r="AE49" s="4" t="s">
        <v>65</v>
      </c>
      <c r="AF49" s="4">
        <v>4</v>
      </c>
      <c r="AG49" s="4" t="s">
        <v>65</v>
      </c>
      <c r="AH49" s="4" t="s">
        <v>65</v>
      </c>
      <c r="AI49" s="4" t="s">
        <v>65</v>
      </c>
      <c r="AJ49" s="4" t="s">
        <v>110</v>
      </c>
      <c r="AK49" s="4" t="s">
        <v>65</v>
      </c>
      <c r="AL49" s="4">
        <v>6</v>
      </c>
      <c r="AM49" s="4">
        <v>6</v>
      </c>
      <c r="AN49" s="4">
        <v>0</v>
      </c>
      <c r="AO49" s="4" t="s">
        <v>110</v>
      </c>
      <c r="AP49" s="4" t="s">
        <v>69</v>
      </c>
      <c r="AQ49" s="4" t="s">
        <v>70</v>
      </c>
      <c r="AR49" s="4" t="s">
        <v>71</v>
      </c>
      <c r="AS49" s="4" t="s">
        <v>72</v>
      </c>
      <c r="AT49" s="21" t="s">
        <v>86</v>
      </c>
    </row>
    <row r="50" spans="1:46" ht="102.6">
      <c r="A50" s="1" t="s">
        <v>292</v>
      </c>
      <c r="B50" s="1" t="s">
        <v>322</v>
      </c>
      <c r="C50" s="1"/>
      <c r="D50" s="1" t="s">
        <v>54</v>
      </c>
      <c r="E50" s="1" t="s">
        <v>55</v>
      </c>
      <c r="F50" s="1" t="s">
        <v>314</v>
      </c>
      <c r="G50" s="5" t="s">
        <v>323</v>
      </c>
      <c r="H50" s="1" t="s">
        <v>129</v>
      </c>
      <c r="I50" s="1" t="s">
        <v>59</v>
      </c>
      <c r="J50" s="1" t="s">
        <v>219</v>
      </c>
      <c r="K50" s="1" t="s">
        <v>61</v>
      </c>
      <c r="L50" s="1" t="s">
        <v>139</v>
      </c>
      <c r="M50" s="1"/>
      <c r="N50" s="1"/>
      <c r="O50" s="1" t="s">
        <v>140</v>
      </c>
      <c r="P50" s="1">
        <v>2</v>
      </c>
      <c r="Q50" s="1" t="s">
        <v>324</v>
      </c>
      <c r="R50" s="2" t="s">
        <v>325</v>
      </c>
      <c r="S50" s="1">
        <v>1609410</v>
      </c>
      <c r="T50" s="1" t="s">
        <v>157</v>
      </c>
      <c r="U50" s="1" t="s">
        <v>65</v>
      </c>
      <c r="V50" s="1" t="s">
        <v>144</v>
      </c>
      <c r="W50" s="1" t="s">
        <v>65</v>
      </c>
      <c r="X50" s="3">
        <v>60</v>
      </c>
      <c r="Y50" s="4" t="s">
        <v>90</v>
      </c>
      <c r="Z50" s="3">
        <v>80</v>
      </c>
      <c r="AA50" s="4">
        <v>55</v>
      </c>
      <c r="AB50" s="4">
        <v>55</v>
      </c>
      <c r="AC50" s="1" t="s">
        <v>85</v>
      </c>
      <c r="AD50" s="4">
        <v>6</v>
      </c>
      <c r="AE50" s="4" t="s">
        <v>65</v>
      </c>
      <c r="AF50" s="4">
        <v>4</v>
      </c>
      <c r="AG50" s="4" t="s">
        <v>65</v>
      </c>
      <c r="AH50" s="4" t="s">
        <v>65</v>
      </c>
      <c r="AI50" s="4" t="s">
        <v>65</v>
      </c>
      <c r="AJ50" s="4" t="s">
        <v>110</v>
      </c>
      <c r="AK50" s="4" t="s">
        <v>65</v>
      </c>
      <c r="AL50" s="4">
        <v>6</v>
      </c>
      <c r="AM50" s="4">
        <v>4</v>
      </c>
      <c r="AN50" s="4">
        <v>0</v>
      </c>
      <c r="AO50" s="4" t="s">
        <v>110</v>
      </c>
      <c r="AP50" s="4" t="s">
        <v>69</v>
      </c>
      <c r="AQ50" s="4" t="s">
        <v>70</v>
      </c>
      <c r="AR50" s="4" t="s">
        <v>71</v>
      </c>
      <c r="AS50" s="4" t="s">
        <v>72</v>
      </c>
      <c r="AT50" s="21" t="s">
        <v>120</v>
      </c>
    </row>
    <row r="51" spans="1:46" ht="102.6">
      <c r="A51" s="1" t="s">
        <v>292</v>
      </c>
      <c r="B51" s="1" t="s">
        <v>326</v>
      </c>
      <c r="C51" s="1"/>
      <c r="D51" s="1" t="s">
        <v>54</v>
      </c>
      <c r="E51" s="1" t="s">
        <v>55</v>
      </c>
      <c r="F51" s="1" t="s">
        <v>327</v>
      </c>
      <c r="G51" s="5" t="s">
        <v>328</v>
      </c>
      <c r="H51" s="1" t="s">
        <v>129</v>
      </c>
      <c r="I51" s="1" t="s">
        <v>59</v>
      </c>
      <c r="J51" s="1" t="s">
        <v>148</v>
      </c>
      <c r="K51" s="1" t="s">
        <v>61</v>
      </c>
      <c r="L51" s="1" t="s">
        <v>139</v>
      </c>
      <c r="M51" s="1"/>
      <c r="N51" s="1"/>
      <c r="O51" s="1"/>
      <c r="P51" s="1">
        <v>2</v>
      </c>
      <c r="Q51" s="1" t="s">
        <v>329</v>
      </c>
      <c r="R51" s="2" t="s">
        <v>330</v>
      </c>
      <c r="S51" s="1">
        <v>1609411</v>
      </c>
      <c r="T51" s="1" t="s">
        <v>143</v>
      </c>
      <c r="U51" s="1">
        <v>2</v>
      </c>
      <c r="V51" s="1" t="s">
        <v>144</v>
      </c>
      <c r="W51" s="1" t="s">
        <v>65</v>
      </c>
      <c r="X51" s="3">
        <v>60</v>
      </c>
      <c r="Y51" s="4" t="s">
        <v>165</v>
      </c>
      <c r="Z51" s="3">
        <v>65</v>
      </c>
      <c r="AA51" s="4">
        <v>54</v>
      </c>
      <c r="AB51" s="4">
        <v>44</v>
      </c>
      <c r="AC51" s="1" t="s">
        <v>85</v>
      </c>
      <c r="AD51" s="4">
        <v>6</v>
      </c>
      <c r="AE51" s="4" t="s">
        <v>65</v>
      </c>
      <c r="AF51" s="4">
        <v>4</v>
      </c>
      <c r="AG51" s="4" t="s">
        <v>65</v>
      </c>
      <c r="AH51" s="4" t="s">
        <v>65</v>
      </c>
      <c r="AI51" s="4" t="s">
        <v>65</v>
      </c>
      <c r="AJ51" s="4" t="s">
        <v>110</v>
      </c>
      <c r="AK51" s="4" t="s">
        <v>65</v>
      </c>
      <c r="AL51" s="4">
        <v>6</v>
      </c>
      <c r="AM51" s="4">
        <v>5</v>
      </c>
      <c r="AN51" s="4">
        <v>0</v>
      </c>
      <c r="AO51" s="4" t="s">
        <v>110</v>
      </c>
      <c r="AP51" s="4" t="s">
        <v>69</v>
      </c>
      <c r="AQ51" s="4" t="s">
        <v>70</v>
      </c>
      <c r="AR51" s="4" t="s">
        <v>71</v>
      </c>
      <c r="AS51" s="4" t="s">
        <v>72</v>
      </c>
      <c r="AT51" s="21" t="s">
        <v>86</v>
      </c>
    </row>
    <row r="52" spans="1:46" ht="102.6">
      <c r="A52" s="1" t="s">
        <v>292</v>
      </c>
      <c r="B52" s="5" t="s">
        <v>331</v>
      </c>
      <c r="C52" s="1"/>
      <c r="D52" s="1" t="s">
        <v>54</v>
      </c>
      <c r="E52" s="1" t="s">
        <v>55</v>
      </c>
      <c r="F52" s="1" t="s">
        <v>332</v>
      </c>
      <c r="G52" s="5" t="s">
        <v>333</v>
      </c>
      <c r="H52" s="1" t="s">
        <v>129</v>
      </c>
      <c r="I52" s="1" t="s">
        <v>59</v>
      </c>
      <c r="J52" s="1" t="s">
        <v>60</v>
      </c>
      <c r="K52" s="1" t="s">
        <v>61</v>
      </c>
      <c r="L52" s="5" t="s">
        <v>77</v>
      </c>
      <c r="M52" s="1"/>
      <c r="N52" s="1"/>
      <c r="O52" s="1"/>
      <c r="P52" s="1">
        <v>2</v>
      </c>
      <c r="Q52" s="1" t="s">
        <v>334</v>
      </c>
      <c r="R52" s="2" t="s">
        <v>335</v>
      </c>
      <c r="S52" s="1">
        <v>1618940</v>
      </c>
      <c r="T52" s="1" t="s">
        <v>336</v>
      </c>
      <c r="U52" s="1" t="s">
        <v>65</v>
      </c>
      <c r="V52" s="1" t="s">
        <v>241</v>
      </c>
      <c r="W52" s="1">
        <v>40</v>
      </c>
      <c r="X52" s="3">
        <v>40</v>
      </c>
      <c r="Y52" s="4" t="s">
        <v>237</v>
      </c>
      <c r="Z52" s="3">
        <v>100</v>
      </c>
      <c r="AA52" s="4">
        <v>55</v>
      </c>
      <c r="AB52" s="4">
        <v>65</v>
      </c>
      <c r="AC52" s="1" t="s">
        <v>85</v>
      </c>
      <c r="AD52" s="4">
        <v>6</v>
      </c>
      <c r="AE52" s="4" t="s">
        <v>65</v>
      </c>
      <c r="AF52" s="4">
        <v>4</v>
      </c>
      <c r="AG52" s="4" t="s">
        <v>65</v>
      </c>
      <c r="AH52" s="4" t="s">
        <v>65</v>
      </c>
      <c r="AI52" s="4" t="s">
        <v>65</v>
      </c>
      <c r="AJ52" s="4" t="s">
        <v>110</v>
      </c>
      <c r="AK52" s="4" t="s">
        <v>65</v>
      </c>
      <c r="AL52" s="4">
        <v>6</v>
      </c>
      <c r="AM52" s="4">
        <v>6</v>
      </c>
      <c r="AN52" s="4">
        <v>0</v>
      </c>
      <c r="AO52" s="4" t="s">
        <v>110</v>
      </c>
      <c r="AP52" s="4" t="s">
        <v>69</v>
      </c>
      <c r="AQ52" s="4" t="s">
        <v>70</v>
      </c>
      <c r="AR52" s="4" t="s">
        <v>71</v>
      </c>
      <c r="AS52" s="4" t="s">
        <v>72</v>
      </c>
      <c r="AT52" s="21" t="s">
        <v>86</v>
      </c>
    </row>
    <row r="53" spans="1:46" ht="102.6">
      <c r="A53" s="12" t="s">
        <v>292</v>
      </c>
      <c r="B53" s="12" t="s">
        <v>337</v>
      </c>
      <c r="C53" s="12"/>
      <c r="D53" s="12" t="s">
        <v>54</v>
      </c>
      <c r="E53" s="12" t="s">
        <v>55</v>
      </c>
      <c r="F53" s="12" t="s">
        <v>332</v>
      </c>
      <c r="G53" s="12" t="s">
        <v>338</v>
      </c>
      <c r="H53" s="12" t="s">
        <v>129</v>
      </c>
      <c r="I53" s="12" t="s">
        <v>59</v>
      </c>
      <c r="J53" s="12" t="s">
        <v>148</v>
      </c>
      <c r="K53" s="12" t="s">
        <v>61</v>
      </c>
      <c r="L53" s="12" t="s">
        <v>103</v>
      </c>
      <c r="M53" s="12"/>
      <c r="N53" s="12"/>
      <c r="O53" s="12"/>
      <c r="P53" s="12">
        <v>1</v>
      </c>
      <c r="Q53" s="12"/>
      <c r="R53" s="13" t="s">
        <v>339</v>
      </c>
      <c r="S53" s="12">
        <v>1618284</v>
      </c>
      <c r="T53" s="12" t="s">
        <v>336</v>
      </c>
      <c r="U53" s="12" t="s">
        <v>65</v>
      </c>
      <c r="V53" s="12" t="s">
        <v>241</v>
      </c>
      <c r="W53" s="12">
        <v>30</v>
      </c>
      <c r="X53" s="27">
        <v>30</v>
      </c>
      <c r="Y53" s="14" t="s">
        <v>237</v>
      </c>
      <c r="Z53" s="27">
        <v>100</v>
      </c>
      <c r="AA53" s="14" t="s">
        <v>65</v>
      </c>
      <c r="AB53" s="14" t="s">
        <v>65</v>
      </c>
      <c r="AC53" s="12" t="s">
        <v>85</v>
      </c>
      <c r="AD53" s="14">
        <v>6</v>
      </c>
      <c r="AE53" s="14" t="s">
        <v>65</v>
      </c>
      <c r="AF53" s="14">
        <v>4</v>
      </c>
      <c r="AG53" s="14" t="s">
        <v>65</v>
      </c>
      <c r="AH53" s="14" t="s">
        <v>65</v>
      </c>
      <c r="AI53" s="14" t="s">
        <v>65</v>
      </c>
      <c r="AJ53" s="14" t="s">
        <v>110</v>
      </c>
      <c r="AK53" s="14" t="s">
        <v>65</v>
      </c>
      <c r="AL53" s="14">
        <v>6</v>
      </c>
      <c r="AM53" s="14">
        <v>4</v>
      </c>
      <c r="AN53" s="14">
        <v>0</v>
      </c>
      <c r="AO53" s="14" t="s">
        <v>110</v>
      </c>
      <c r="AP53" s="14" t="s">
        <v>69</v>
      </c>
      <c r="AQ53" s="14" t="s">
        <v>70</v>
      </c>
      <c r="AR53" s="14" t="s">
        <v>71</v>
      </c>
      <c r="AS53" s="14" t="s">
        <v>72</v>
      </c>
      <c r="AT53" s="14" t="s">
        <v>65</v>
      </c>
    </row>
    <row r="54" spans="1:46" ht="102.6">
      <c r="A54" s="1" t="s">
        <v>292</v>
      </c>
      <c r="B54" s="1" t="s">
        <v>340</v>
      </c>
      <c r="C54" s="1"/>
      <c r="D54" s="1" t="s">
        <v>54</v>
      </c>
      <c r="E54" s="1" t="s">
        <v>55</v>
      </c>
      <c r="F54" s="1" t="s">
        <v>341</v>
      </c>
      <c r="G54" s="5" t="s">
        <v>342</v>
      </c>
      <c r="H54" s="1" t="s">
        <v>129</v>
      </c>
      <c r="I54" s="1" t="s">
        <v>138</v>
      </c>
      <c r="J54" s="1" t="s">
        <v>60</v>
      </c>
      <c r="K54" s="1" t="s">
        <v>61</v>
      </c>
      <c r="L54" s="1" t="s">
        <v>139</v>
      </c>
      <c r="M54" s="1"/>
      <c r="N54" s="1"/>
      <c r="O54" s="1" t="s">
        <v>140</v>
      </c>
      <c r="P54" s="1">
        <v>2</v>
      </c>
      <c r="Q54" s="10" t="s">
        <v>343</v>
      </c>
      <c r="R54" s="2" t="s">
        <v>344</v>
      </c>
      <c r="S54" s="1">
        <v>1609413</v>
      </c>
      <c r="T54" s="1" t="s">
        <v>143</v>
      </c>
      <c r="U54" s="1" t="s">
        <v>65</v>
      </c>
      <c r="V54" s="1" t="s">
        <v>144</v>
      </c>
      <c r="W54" s="1" t="s">
        <v>65</v>
      </c>
      <c r="X54" s="3">
        <v>20</v>
      </c>
      <c r="Y54" s="4" t="s">
        <v>345</v>
      </c>
      <c r="Z54" s="3">
        <v>65</v>
      </c>
      <c r="AA54" s="4">
        <v>11</v>
      </c>
      <c r="AB54" s="4">
        <v>9</v>
      </c>
      <c r="AC54" s="1" t="s">
        <v>85</v>
      </c>
      <c r="AD54" s="4">
        <v>6</v>
      </c>
      <c r="AE54" s="4" t="s">
        <v>65</v>
      </c>
      <c r="AF54" s="4">
        <v>4</v>
      </c>
      <c r="AG54" s="4" t="s">
        <v>65</v>
      </c>
      <c r="AH54" s="4" t="s">
        <v>65</v>
      </c>
      <c r="AI54" s="4" t="s">
        <v>65</v>
      </c>
      <c r="AJ54" s="4" t="s">
        <v>110</v>
      </c>
      <c r="AK54" s="4" t="s">
        <v>65</v>
      </c>
      <c r="AL54" s="4">
        <v>6</v>
      </c>
      <c r="AM54" s="4">
        <v>6</v>
      </c>
      <c r="AN54" s="4">
        <v>0</v>
      </c>
      <c r="AO54" s="4" t="s">
        <v>110</v>
      </c>
      <c r="AP54" s="4" t="s">
        <v>69</v>
      </c>
      <c r="AQ54" s="4" t="s">
        <v>70</v>
      </c>
      <c r="AR54" s="4" t="s">
        <v>71</v>
      </c>
      <c r="AS54" s="4" t="s">
        <v>72</v>
      </c>
      <c r="AT54" s="21" t="s">
        <v>86</v>
      </c>
    </row>
    <row r="55" spans="1:46" ht="102.6">
      <c r="A55" s="1" t="s">
        <v>346</v>
      </c>
      <c r="B55" s="1" t="s">
        <v>347</v>
      </c>
      <c r="C55" s="1"/>
      <c r="D55" s="1" t="s">
        <v>54</v>
      </c>
      <c r="E55" s="1" t="s">
        <v>55</v>
      </c>
      <c r="F55" s="1" t="s">
        <v>348</v>
      </c>
      <c r="G55" s="5" t="s">
        <v>349</v>
      </c>
      <c r="H55" s="1" t="s">
        <v>58</v>
      </c>
      <c r="I55" s="1" t="s">
        <v>350</v>
      </c>
      <c r="J55" s="1" t="s">
        <v>148</v>
      </c>
      <c r="K55" s="1" t="s">
        <v>61</v>
      </c>
      <c r="L55" s="1" t="s">
        <v>139</v>
      </c>
      <c r="M55" s="1"/>
      <c r="N55" s="1"/>
      <c r="O55" s="1"/>
      <c r="P55" s="1">
        <v>3</v>
      </c>
      <c r="Q55" s="1" t="s">
        <v>351</v>
      </c>
      <c r="R55" s="2" t="s">
        <v>352</v>
      </c>
      <c r="S55" s="1">
        <v>1617143</v>
      </c>
      <c r="T55" s="1" t="s">
        <v>298</v>
      </c>
      <c r="U55" s="1" t="s">
        <v>353</v>
      </c>
      <c r="V55" s="1" t="s">
        <v>144</v>
      </c>
      <c r="W55" s="1" t="s">
        <v>65</v>
      </c>
      <c r="X55" s="3">
        <v>510</v>
      </c>
      <c r="Y55" s="4" t="s">
        <v>165</v>
      </c>
      <c r="Z55" s="3">
        <v>250</v>
      </c>
      <c r="AA55" s="4">
        <v>494</v>
      </c>
      <c r="AB55" s="4">
        <v>501</v>
      </c>
      <c r="AC55" s="1">
        <f>IF(MIN(AA55:AB55)&gt;Z55,MIN(AA55:AB55)/Z55,"OK")</f>
        <v>1.976</v>
      </c>
      <c r="AD55" s="4">
        <v>9</v>
      </c>
      <c r="AE55" s="4" t="s">
        <v>65</v>
      </c>
      <c r="AF55" s="4">
        <v>5</v>
      </c>
      <c r="AG55" s="28">
        <v>17</v>
      </c>
      <c r="AH55" s="28">
        <v>9</v>
      </c>
      <c r="AI55" s="4" t="s">
        <v>65</v>
      </c>
      <c r="AJ55" s="4" t="s">
        <v>110</v>
      </c>
      <c r="AK55" s="4" t="s">
        <v>65</v>
      </c>
      <c r="AL55" s="22">
        <v>15</v>
      </c>
      <c r="AM55" s="4">
        <v>8</v>
      </c>
      <c r="AN55" s="4">
        <v>0</v>
      </c>
      <c r="AO55" s="4" t="s">
        <v>110</v>
      </c>
      <c r="AP55" s="4" t="s">
        <v>69</v>
      </c>
      <c r="AQ55" s="4" t="s">
        <v>70</v>
      </c>
      <c r="AR55" s="4" t="s">
        <v>71</v>
      </c>
      <c r="AS55" s="4" t="s">
        <v>72</v>
      </c>
      <c r="AT55" s="21" t="s">
        <v>86</v>
      </c>
    </row>
    <row r="56" spans="1:46" ht="102.6">
      <c r="A56" s="1" t="s">
        <v>346</v>
      </c>
      <c r="B56" s="1" t="s">
        <v>354</v>
      </c>
      <c r="C56" s="1"/>
      <c r="D56" s="1" t="s">
        <v>54</v>
      </c>
      <c r="E56" s="1" t="s">
        <v>55</v>
      </c>
      <c r="F56" s="1" t="s">
        <v>355</v>
      </c>
      <c r="G56" s="5" t="s">
        <v>356</v>
      </c>
      <c r="H56" s="1" t="s">
        <v>58</v>
      </c>
      <c r="I56" s="1" t="s">
        <v>350</v>
      </c>
      <c r="J56" s="1" t="s">
        <v>148</v>
      </c>
      <c r="K56" s="1" t="s">
        <v>61</v>
      </c>
      <c r="L56" s="1" t="s">
        <v>139</v>
      </c>
      <c r="M56" s="1"/>
      <c r="N56" s="1"/>
      <c r="O56" s="1"/>
      <c r="P56" s="1">
        <v>3</v>
      </c>
      <c r="Q56" s="1" t="s">
        <v>357</v>
      </c>
      <c r="R56" s="2" t="s">
        <v>358</v>
      </c>
      <c r="S56" s="1">
        <v>1609395</v>
      </c>
      <c r="T56" s="1" t="s">
        <v>359</v>
      </c>
      <c r="U56" s="1" t="s">
        <v>360</v>
      </c>
      <c r="V56" s="1" t="s">
        <v>144</v>
      </c>
      <c r="W56" s="1" t="s">
        <v>65</v>
      </c>
      <c r="X56" s="3">
        <v>260</v>
      </c>
      <c r="Y56" s="4" t="s">
        <v>165</v>
      </c>
      <c r="Z56" s="3">
        <v>200</v>
      </c>
      <c r="AA56" s="4">
        <v>206</v>
      </c>
      <c r="AB56" s="4">
        <v>252</v>
      </c>
      <c r="AC56" s="1">
        <f>IF(MIN(AA56:AB56)&gt;Z56,MIN(AA56:AB56)/Z56,"OK")</f>
        <v>1.03</v>
      </c>
      <c r="AD56" s="4">
        <v>9</v>
      </c>
      <c r="AE56" s="4" t="s">
        <v>65</v>
      </c>
      <c r="AF56" s="4">
        <v>5</v>
      </c>
      <c r="AG56" s="20">
        <f>AD56*AC56</f>
        <v>9.27</v>
      </c>
      <c r="AH56" s="20">
        <f>AC56*AF56</f>
        <v>5.15</v>
      </c>
      <c r="AI56" s="4" t="s">
        <v>65</v>
      </c>
      <c r="AJ56" s="4" t="s">
        <v>110</v>
      </c>
      <c r="AK56" s="4" t="s">
        <v>65</v>
      </c>
      <c r="AL56" s="7">
        <v>9</v>
      </c>
      <c r="AM56" s="4">
        <v>7</v>
      </c>
      <c r="AN56" s="4">
        <v>0</v>
      </c>
      <c r="AO56" s="4" t="s">
        <v>110</v>
      </c>
      <c r="AP56" s="4" t="s">
        <v>69</v>
      </c>
      <c r="AQ56" s="4" t="s">
        <v>70</v>
      </c>
      <c r="AR56" s="4" t="s">
        <v>71</v>
      </c>
      <c r="AS56" s="4" t="s">
        <v>72</v>
      </c>
      <c r="AT56" s="21" t="s">
        <v>215</v>
      </c>
    </row>
    <row r="57" spans="1:46" ht="102.6">
      <c r="A57" s="1" t="s">
        <v>346</v>
      </c>
      <c r="B57" s="5" t="s">
        <v>361</v>
      </c>
      <c r="C57" s="1"/>
      <c r="D57" s="1" t="s">
        <v>54</v>
      </c>
      <c r="E57" s="1" t="s">
        <v>55</v>
      </c>
      <c r="F57" s="1" t="s">
        <v>362</v>
      </c>
      <c r="G57" s="5" t="s">
        <v>363</v>
      </c>
      <c r="H57" s="1" t="s">
        <v>58</v>
      </c>
      <c r="I57" s="1" t="s">
        <v>138</v>
      </c>
      <c r="J57" s="1" t="s">
        <v>60</v>
      </c>
      <c r="K57" s="1" t="s">
        <v>61</v>
      </c>
      <c r="L57" s="5" t="s">
        <v>77</v>
      </c>
      <c r="M57" s="1"/>
      <c r="N57" s="1"/>
      <c r="O57" s="1"/>
      <c r="P57" s="1">
        <v>3</v>
      </c>
      <c r="Q57" s="1" t="s">
        <v>364</v>
      </c>
      <c r="R57" s="2" t="s">
        <v>365</v>
      </c>
      <c r="S57" s="1">
        <v>1618933</v>
      </c>
      <c r="T57" s="1" t="s">
        <v>143</v>
      </c>
      <c r="U57" s="1" t="s">
        <v>65</v>
      </c>
      <c r="V57" s="1" t="s">
        <v>144</v>
      </c>
      <c r="W57" s="1" t="s">
        <v>65</v>
      </c>
      <c r="X57" s="3">
        <v>40</v>
      </c>
      <c r="Y57" s="4" t="s">
        <v>366</v>
      </c>
      <c r="Z57" s="3">
        <v>100</v>
      </c>
      <c r="AA57" s="4">
        <v>32</v>
      </c>
      <c r="AB57" s="4">
        <v>29</v>
      </c>
      <c r="AC57" s="1" t="str">
        <f t="shared" ref="AC57:AC61" si="1">IF(MIN(AA57:AB57)&gt;Z57,MIN(AA57:AB57)/Z57,"OK")</f>
        <v>OK</v>
      </c>
      <c r="AD57" s="4">
        <v>9</v>
      </c>
      <c r="AE57" s="4" t="s">
        <v>65</v>
      </c>
      <c r="AF57" s="4">
        <v>5</v>
      </c>
      <c r="AG57" s="4" t="s">
        <v>65</v>
      </c>
      <c r="AH57" s="4" t="s">
        <v>65</v>
      </c>
      <c r="AI57" s="4" t="s">
        <v>65</v>
      </c>
      <c r="AJ57" s="4" t="s">
        <v>110</v>
      </c>
      <c r="AK57" s="4" t="s">
        <v>65</v>
      </c>
      <c r="AL57" s="7">
        <v>9</v>
      </c>
      <c r="AM57" s="4">
        <v>7</v>
      </c>
      <c r="AN57" s="4">
        <v>0</v>
      </c>
      <c r="AO57" s="4" t="s">
        <v>110</v>
      </c>
      <c r="AP57" s="4" t="s">
        <v>69</v>
      </c>
      <c r="AQ57" s="4" t="s">
        <v>70</v>
      </c>
      <c r="AR57" s="4" t="s">
        <v>71</v>
      </c>
      <c r="AS57" s="4" t="s">
        <v>72</v>
      </c>
      <c r="AT57" s="21" t="s">
        <v>86</v>
      </c>
    </row>
    <row r="58" spans="1:46" ht="102.6">
      <c r="A58" s="1" t="s">
        <v>346</v>
      </c>
      <c r="B58" s="1" t="s">
        <v>367</v>
      </c>
      <c r="C58" s="1"/>
      <c r="D58" s="1" t="s">
        <v>54</v>
      </c>
      <c r="E58" s="1" t="s">
        <v>55</v>
      </c>
      <c r="F58" s="1" t="s">
        <v>368</v>
      </c>
      <c r="G58" s="5" t="s">
        <v>369</v>
      </c>
      <c r="H58" s="1" t="s">
        <v>129</v>
      </c>
      <c r="I58" s="1" t="s">
        <v>350</v>
      </c>
      <c r="J58" s="1" t="s">
        <v>148</v>
      </c>
      <c r="K58" s="1" t="s">
        <v>61</v>
      </c>
      <c r="L58" s="1" t="s">
        <v>139</v>
      </c>
      <c r="M58" s="1"/>
      <c r="N58" s="1"/>
      <c r="O58" s="1"/>
      <c r="P58" s="1">
        <v>2</v>
      </c>
      <c r="Q58" s="1" t="s">
        <v>370</v>
      </c>
      <c r="R58" s="2" t="s">
        <v>371</v>
      </c>
      <c r="S58" s="1">
        <v>1609398</v>
      </c>
      <c r="T58" s="1" t="s">
        <v>336</v>
      </c>
      <c r="U58" s="1" t="s">
        <v>360</v>
      </c>
      <c r="V58" s="1" t="s">
        <v>144</v>
      </c>
      <c r="W58" s="1" t="s">
        <v>65</v>
      </c>
      <c r="X58" s="3">
        <v>20</v>
      </c>
      <c r="Y58" s="4" t="s">
        <v>345</v>
      </c>
      <c r="Z58" s="3">
        <v>100</v>
      </c>
      <c r="AA58" s="4">
        <v>17</v>
      </c>
      <c r="AB58" s="4">
        <v>13</v>
      </c>
      <c r="AC58" s="1" t="str">
        <f t="shared" si="1"/>
        <v>OK</v>
      </c>
      <c r="AD58" s="4">
        <v>6</v>
      </c>
      <c r="AE58" s="4" t="s">
        <v>65</v>
      </c>
      <c r="AF58" s="4">
        <v>4</v>
      </c>
      <c r="AG58" s="4" t="s">
        <v>65</v>
      </c>
      <c r="AH58" s="4" t="s">
        <v>65</v>
      </c>
      <c r="AI58" s="4" t="s">
        <v>65</v>
      </c>
      <c r="AJ58" s="4" t="s">
        <v>110</v>
      </c>
      <c r="AK58" s="4" t="s">
        <v>65</v>
      </c>
      <c r="AL58" s="4">
        <v>6</v>
      </c>
      <c r="AM58" s="4">
        <v>6</v>
      </c>
      <c r="AN58" s="4">
        <v>0</v>
      </c>
      <c r="AO58" s="4" t="s">
        <v>110</v>
      </c>
      <c r="AP58" s="4" t="s">
        <v>69</v>
      </c>
      <c r="AQ58" s="4" t="s">
        <v>70</v>
      </c>
      <c r="AR58" s="4" t="s">
        <v>71</v>
      </c>
      <c r="AS58" s="4" t="s">
        <v>72</v>
      </c>
      <c r="AT58" s="21" t="s">
        <v>73</v>
      </c>
    </row>
    <row r="59" spans="1:46" ht="102.6">
      <c r="A59" s="1" t="s">
        <v>346</v>
      </c>
      <c r="B59" s="1" t="s">
        <v>372</v>
      </c>
      <c r="C59" s="1"/>
      <c r="D59" s="1" t="s">
        <v>54</v>
      </c>
      <c r="E59" s="1" t="s">
        <v>55</v>
      </c>
      <c r="F59" s="1" t="s">
        <v>373</v>
      </c>
      <c r="G59" s="5" t="s">
        <v>374</v>
      </c>
      <c r="H59" s="1" t="s">
        <v>129</v>
      </c>
      <c r="I59" s="1" t="s">
        <v>350</v>
      </c>
      <c r="J59" s="1" t="s">
        <v>60</v>
      </c>
      <c r="K59" s="1" t="s">
        <v>61</v>
      </c>
      <c r="L59" s="1" t="s">
        <v>139</v>
      </c>
      <c r="M59" s="1"/>
      <c r="N59" s="1"/>
      <c r="O59" s="1"/>
      <c r="P59" s="1">
        <v>2</v>
      </c>
      <c r="Q59" s="1" t="s">
        <v>375</v>
      </c>
      <c r="R59" s="2" t="s">
        <v>376</v>
      </c>
      <c r="S59" s="1">
        <v>1609400</v>
      </c>
      <c r="T59" s="1" t="s">
        <v>336</v>
      </c>
      <c r="U59" s="1">
        <v>2</v>
      </c>
      <c r="V59" s="1" t="s">
        <v>144</v>
      </c>
      <c r="W59" s="1" t="s">
        <v>65</v>
      </c>
      <c r="X59" s="3">
        <v>90</v>
      </c>
      <c r="Y59" s="7" t="s">
        <v>165</v>
      </c>
      <c r="Z59" s="3">
        <v>100</v>
      </c>
      <c r="AA59" s="7">
        <v>85</v>
      </c>
      <c r="AB59" s="7">
        <v>65</v>
      </c>
      <c r="AC59" s="1" t="str">
        <f t="shared" si="1"/>
        <v>OK</v>
      </c>
      <c r="AD59" s="7">
        <v>6</v>
      </c>
      <c r="AE59" s="7" t="s">
        <v>65</v>
      </c>
      <c r="AF59" s="7">
        <v>4</v>
      </c>
      <c r="AG59" s="7"/>
      <c r="AH59" s="7"/>
      <c r="AI59" s="7" t="s">
        <v>65</v>
      </c>
      <c r="AJ59" s="7" t="s">
        <v>110</v>
      </c>
      <c r="AK59" s="7" t="s">
        <v>65</v>
      </c>
      <c r="AL59" s="7">
        <v>6</v>
      </c>
      <c r="AM59" s="7">
        <v>4</v>
      </c>
      <c r="AN59" s="7">
        <v>0</v>
      </c>
      <c r="AO59" s="7" t="s">
        <v>110</v>
      </c>
      <c r="AP59" s="7" t="s">
        <v>69</v>
      </c>
      <c r="AQ59" s="7" t="s">
        <v>70</v>
      </c>
      <c r="AR59" s="7" t="s">
        <v>71</v>
      </c>
      <c r="AS59" s="7" t="s">
        <v>72</v>
      </c>
      <c r="AT59" s="21" t="s">
        <v>215</v>
      </c>
    </row>
    <row r="60" spans="1:46" ht="102.6">
      <c r="A60" s="1" t="s">
        <v>346</v>
      </c>
      <c r="B60" s="1" t="s">
        <v>377</v>
      </c>
      <c r="C60" s="1"/>
      <c r="D60" s="1" t="s">
        <v>54</v>
      </c>
      <c r="E60" s="1" t="s">
        <v>55</v>
      </c>
      <c r="F60" s="1" t="s">
        <v>373</v>
      </c>
      <c r="G60" s="5" t="s">
        <v>378</v>
      </c>
      <c r="H60" s="1" t="s">
        <v>129</v>
      </c>
      <c r="I60" s="1" t="s">
        <v>350</v>
      </c>
      <c r="J60" s="1" t="s">
        <v>60</v>
      </c>
      <c r="K60" s="1" t="s">
        <v>61</v>
      </c>
      <c r="L60" s="1" t="s">
        <v>139</v>
      </c>
      <c r="M60" s="1"/>
      <c r="N60" s="1"/>
      <c r="O60" s="1"/>
      <c r="P60" s="1">
        <v>2</v>
      </c>
      <c r="Q60" s="1" t="s">
        <v>379</v>
      </c>
      <c r="R60" s="2" t="s">
        <v>380</v>
      </c>
      <c r="S60" s="1">
        <v>1609401</v>
      </c>
      <c r="T60" s="1" t="s">
        <v>336</v>
      </c>
      <c r="U60" s="1">
        <v>2</v>
      </c>
      <c r="V60" s="1" t="s">
        <v>144</v>
      </c>
      <c r="W60" s="1" t="s">
        <v>65</v>
      </c>
      <c r="X60" s="3">
        <v>50</v>
      </c>
      <c r="Y60" s="4" t="s">
        <v>165</v>
      </c>
      <c r="Z60" s="3">
        <v>100</v>
      </c>
      <c r="AA60" s="4">
        <v>45</v>
      </c>
      <c r="AB60" s="4">
        <v>34</v>
      </c>
      <c r="AC60" s="1" t="str">
        <f t="shared" si="1"/>
        <v>OK</v>
      </c>
      <c r="AD60" s="4">
        <v>6</v>
      </c>
      <c r="AE60" s="4" t="s">
        <v>65</v>
      </c>
      <c r="AF60" s="4">
        <v>4</v>
      </c>
      <c r="AG60" s="4" t="s">
        <v>65</v>
      </c>
      <c r="AH60" s="4" t="s">
        <v>65</v>
      </c>
      <c r="AI60" s="4" t="s">
        <v>65</v>
      </c>
      <c r="AJ60" s="4" t="s">
        <v>110</v>
      </c>
      <c r="AK60" s="4" t="s">
        <v>65</v>
      </c>
      <c r="AL60" s="4">
        <v>6</v>
      </c>
      <c r="AM60" s="4">
        <v>4</v>
      </c>
      <c r="AN60" s="4">
        <v>0</v>
      </c>
      <c r="AO60" s="4" t="s">
        <v>110</v>
      </c>
      <c r="AP60" s="4" t="s">
        <v>69</v>
      </c>
      <c r="AQ60" s="4" t="s">
        <v>70</v>
      </c>
      <c r="AR60" s="4" t="s">
        <v>71</v>
      </c>
      <c r="AS60" s="4" t="s">
        <v>72</v>
      </c>
      <c r="AT60" s="21" t="s">
        <v>120</v>
      </c>
    </row>
    <row r="61" spans="1:46" ht="102.6">
      <c r="A61" s="1" t="s">
        <v>346</v>
      </c>
      <c r="B61" s="1" t="s">
        <v>381</v>
      </c>
      <c r="C61" s="1"/>
      <c r="D61" s="1" t="s">
        <v>54</v>
      </c>
      <c r="E61" s="1" t="s">
        <v>55</v>
      </c>
      <c r="F61" s="1" t="s">
        <v>382</v>
      </c>
      <c r="G61" s="5" t="s">
        <v>383</v>
      </c>
      <c r="H61" s="1" t="s">
        <v>129</v>
      </c>
      <c r="I61" s="1" t="s">
        <v>138</v>
      </c>
      <c r="J61" s="1" t="s">
        <v>60</v>
      </c>
      <c r="K61" s="1" t="s">
        <v>61</v>
      </c>
      <c r="L61" s="1" t="s">
        <v>139</v>
      </c>
      <c r="M61" s="1"/>
      <c r="N61" s="1"/>
      <c r="O61" s="1"/>
      <c r="P61" s="1">
        <v>2</v>
      </c>
      <c r="Q61" s="1" t="s">
        <v>384</v>
      </c>
      <c r="R61" s="2" t="s">
        <v>385</v>
      </c>
      <c r="S61" s="1">
        <v>1609402</v>
      </c>
      <c r="T61" s="1" t="s">
        <v>143</v>
      </c>
      <c r="U61" s="1">
        <v>2</v>
      </c>
      <c r="V61" s="1" t="s">
        <v>144</v>
      </c>
      <c r="W61" s="1" t="s">
        <v>65</v>
      </c>
      <c r="X61" s="3">
        <v>20</v>
      </c>
      <c r="Y61" s="4" t="s">
        <v>259</v>
      </c>
      <c r="Z61" s="3">
        <v>65</v>
      </c>
      <c r="AA61" s="4">
        <v>10</v>
      </c>
      <c r="AB61" s="4">
        <v>21</v>
      </c>
      <c r="AC61" s="1" t="str">
        <f t="shared" si="1"/>
        <v>OK</v>
      </c>
      <c r="AD61" s="4">
        <v>6</v>
      </c>
      <c r="AE61" s="4" t="s">
        <v>65</v>
      </c>
      <c r="AF61" s="4">
        <v>4</v>
      </c>
      <c r="AG61" s="4" t="s">
        <v>65</v>
      </c>
      <c r="AH61" s="4" t="s">
        <v>65</v>
      </c>
      <c r="AI61" s="4" t="s">
        <v>65</v>
      </c>
      <c r="AJ61" s="4" t="s">
        <v>110</v>
      </c>
      <c r="AK61" s="4" t="s">
        <v>65</v>
      </c>
      <c r="AL61" s="4">
        <v>6</v>
      </c>
      <c r="AM61" s="4">
        <v>5</v>
      </c>
      <c r="AN61" s="4">
        <v>0</v>
      </c>
      <c r="AO61" s="4" t="s">
        <v>110</v>
      </c>
      <c r="AP61" s="4" t="s">
        <v>69</v>
      </c>
      <c r="AQ61" s="4" t="s">
        <v>70</v>
      </c>
      <c r="AR61" s="4" t="s">
        <v>71</v>
      </c>
      <c r="AS61" s="4" t="s">
        <v>72</v>
      </c>
      <c r="AT61" s="21" t="s">
        <v>86</v>
      </c>
    </row>
    <row r="62" spans="1:46" ht="102.6">
      <c r="A62" s="1" t="s">
        <v>386</v>
      </c>
      <c r="B62" s="1" t="s">
        <v>387</v>
      </c>
      <c r="C62" s="1"/>
      <c r="D62" s="1" t="s">
        <v>54</v>
      </c>
      <c r="E62" s="1" t="s">
        <v>55</v>
      </c>
      <c r="F62" s="1" t="s">
        <v>388</v>
      </c>
      <c r="G62" s="5" t="s">
        <v>389</v>
      </c>
      <c r="H62" s="1" t="s">
        <v>58</v>
      </c>
      <c r="I62" s="1" t="s">
        <v>350</v>
      </c>
      <c r="J62" s="1" t="s">
        <v>60</v>
      </c>
      <c r="K62" s="1" t="s">
        <v>61</v>
      </c>
      <c r="L62" s="1" t="s">
        <v>139</v>
      </c>
      <c r="M62" s="1"/>
      <c r="N62" s="1" t="s">
        <v>320</v>
      </c>
      <c r="O62" s="1" t="s">
        <v>390</v>
      </c>
      <c r="P62" s="1">
        <v>3</v>
      </c>
      <c r="Q62" s="1" t="s">
        <v>391</v>
      </c>
      <c r="R62" s="2" t="s">
        <v>392</v>
      </c>
      <c r="S62" s="1">
        <v>1609404</v>
      </c>
      <c r="T62" s="1" t="s">
        <v>298</v>
      </c>
      <c r="U62" s="1" t="s">
        <v>65</v>
      </c>
      <c r="V62" s="1" t="s">
        <v>241</v>
      </c>
      <c r="W62" s="1">
        <v>180</v>
      </c>
      <c r="X62" s="3">
        <v>180</v>
      </c>
      <c r="Y62" s="4" t="s">
        <v>345</v>
      </c>
      <c r="Z62" s="4">
        <v>250</v>
      </c>
      <c r="AA62" s="4">
        <v>158</v>
      </c>
      <c r="AB62" s="4">
        <v>169</v>
      </c>
      <c r="AC62" s="1" t="str">
        <f>IF(W62&gt;X62,"W","OK")</f>
        <v>OK</v>
      </c>
      <c r="AD62" s="4">
        <v>5</v>
      </c>
      <c r="AE62" s="4" t="s">
        <v>65</v>
      </c>
      <c r="AF62" s="4">
        <v>3</v>
      </c>
      <c r="AG62" s="4" t="s">
        <v>65</v>
      </c>
      <c r="AH62" s="4" t="s">
        <v>65</v>
      </c>
      <c r="AI62" s="4" t="s">
        <v>65</v>
      </c>
      <c r="AJ62" s="4" t="s">
        <v>110</v>
      </c>
      <c r="AK62" s="4" t="s">
        <v>65</v>
      </c>
      <c r="AL62" s="4">
        <v>7</v>
      </c>
      <c r="AM62" s="4">
        <v>6</v>
      </c>
      <c r="AN62" s="4">
        <v>0</v>
      </c>
      <c r="AO62" s="4" t="s">
        <v>110</v>
      </c>
      <c r="AP62" s="4" t="s">
        <v>69</v>
      </c>
      <c r="AQ62" s="4" t="s">
        <v>70</v>
      </c>
      <c r="AR62" s="4" t="s">
        <v>71</v>
      </c>
      <c r="AS62" s="4" t="s">
        <v>72</v>
      </c>
      <c r="AT62" s="21" t="s">
        <v>120</v>
      </c>
    </row>
    <row r="63" spans="1:46" ht="102.6">
      <c r="A63" s="1" t="s">
        <v>386</v>
      </c>
      <c r="B63" s="1" t="s">
        <v>393</v>
      </c>
      <c r="C63" s="1"/>
      <c r="D63" s="1" t="s">
        <v>54</v>
      </c>
      <c r="E63" s="1" t="s">
        <v>55</v>
      </c>
      <c r="F63" s="1" t="s">
        <v>388</v>
      </c>
      <c r="G63" s="5" t="s">
        <v>394</v>
      </c>
      <c r="H63" s="1" t="s">
        <v>58</v>
      </c>
      <c r="I63" s="1" t="s">
        <v>350</v>
      </c>
      <c r="J63" s="1" t="s">
        <v>60</v>
      </c>
      <c r="K63" s="1" t="s">
        <v>61</v>
      </c>
      <c r="L63" s="1" t="s">
        <v>139</v>
      </c>
      <c r="M63" s="1"/>
      <c r="N63" s="1"/>
      <c r="O63" s="1"/>
      <c r="P63" s="1">
        <v>3</v>
      </c>
      <c r="Q63" s="1" t="s">
        <v>395</v>
      </c>
      <c r="R63" s="2" t="s">
        <v>396</v>
      </c>
      <c r="S63" s="1">
        <v>1609403</v>
      </c>
      <c r="T63" s="1" t="s">
        <v>298</v>
      </c>
      <c r="U63" s="1" t="s">
        <v>65</v>
      </c>
      <c r="V63" s="1" t="s">
        <v>241</v>
      </c>
      <c r="W63" s="1">
        <v>60</v>
      </c>
      <c r="X63" s="3">
        <v>60</v>
      </c>
      <c r="Y63" s="4" t="s">
        <v>345</v>
      </c>
      <c r="Z63" s="3">
        <v>250</v>
      </c>
      <c r="AA63" s="4">
        <v>44</v>
      </c>
      <c r="AB63" s="4">
        <v>35</v>
      </c>
      <c r="AC63" s="1" t="str">
        <f>IF(W63&gt;X63,"W","OK")</f>
        <v>OK</v>
      </c>
      <c r="AD63" s="4">
        <v>5</v>
      </c>
      <c r="AE63" s="4" t="s">
        <v>65</v>
      </c>
      <c r="AF63" s="4">
        <v>3</v>
      </c>
      <c r="AG63" s="4" t="s">
        <v>65</v>
      </c>
      <c r="AH63" s="4" t="s">
        <v>65</v>
      </c>
      <c r="AI63" s="4" t="s">
        <v>65</v>
      </c>
      <c r="AJ63" s="4" t="s">
        <v>110</v>
      </c>
      <c r="AK63" s="4" t="s">
        <v>65</v>
      </c>
      <c r="AL63" s="4">
        <v>7</v>
      </c>
      <c r="AM63" s="4">
        <v>7</v>
      </c>
      <c r="AN63" s="4">
        <v>0</v>
      </c>
      <c r="AO63" s="4" t="s">
        <v>110</v>
      </c>
      <c r="AP63" s="4" t="s">
        <v>69</v>
      </c>
      <c r="AQ63" s="4" t="s">
        <v>70</v>
      </c>
      <c r="AR63" s="4" t="s">
        <v>71</v>
      </c>
      <c r="AS63" s="4" t="s">
        <v>72</v>
      </c>
      <c r="AT63" s="21" t="s">
        <v>120</v>
      </c>
    </row>
    <row r="64" spans="1:46" ht="102.6">
      <c r="A64" s="1" t="s">
        <v>386</v>
      </c>
      <c r="B64" s="1" t="s">
        <v>397</v>
      </c>
      <c r="C64" s="1"/>
      <c r="D64" s="1" t="s">
        <v>54</v>
      </c>
      <c r="E64" s="1" t="s">
        <v>55</v>
      </c>
      <c r="F64" s="5" t="s">
        <v>398</v>
      </c>
      <c r="G64" s="5" t="s">
        <v>399</v>
      </c>
      <c r="H64" s="1" t="s">
        <v>179</v>
      </c>
      <c r="I64" s="1" t="s">
        <v>350</v>
      </c>
      <c r="J64" s="1" t="s">
        <v>60</v>
      </c>
      <c r="K64" s="1" t="s">
        <v>61</v>
      </c>
      <c r="L64" s="1" t="s">
        <v>139</v>
      </c>
      <c r="M64" s="1"/>
      <c r="N64" s="1"/>
      <c r="O64" s="1"/>
      <c r="P64" s="1">
        <v>5</v>
      </c>
      <c r="Q64" s="1" t="s">
        <v>400</v>
      </c>
      <c r="R64" s="6" t="s">
        <v>401</v>
      </c>
      <c r="S64" s="1">
        <v>1609066</v>
      </c>
      <c r="T64" s="1" t="s">
        <v>336</v>
      </c>
      <c r="U64" s="1" t="s">
        <v>65</v>
      </c>
      <c r="V64" s="1" t="s">
        <v>144</v>
      </c>
      <c r="W64" s="1" t="s">
        <v>65</v>
      </c>
      <c r="X64" s="3">
        <v>180</v>
      </c>
      <c r="Y64" s="4" t="s">
        <v>158</v>
      </c>
      <c r="Z64" s="3">
        <v>230</v>
      </c>
      <c r="AA64" s="4">
        <v>178</v>
      </c>
      <c r="AB64" s="4">
        <v>152</v>
      </c>
      <c r="AC64" s="1" t="str">
        <f t="shared" ref="AC64" si="2">IF(W64&gt;X64,"W","OK")</f>
        <v>W</v>
      </c>
      <c r="AD64" s="4">
        <v>15</v>
      </c>
      <c r="AE64" s="4" t="s">
        <v>65</v>
      </c>
      <c r="AF64" s="4">
        <v>8</v>
      </c>
      <c r="AG64" s="4" t="s">
        <v>65</v>
      </c>
      <c r="AH64" s="4" t="s">
        <v>65</v>
      </c>
      <c r="AI64" s="4" t="s">
        <v>65</v>
      </c>
      <c r="AJ64" s="4" t="s">
        <v>110</v>
      </c>
      <c r="AK64" s="4" t="s">
        <v>65</v>
      </c>
      <c r="AL64" s="4">
        <v>16</v>
      </c>
      <c r="AM64" s="4">
        <v>12</v>
      </c>
      <c r="AN64" s="4">
        <v>0</v>
      </c>
      <c r="AO64" s="4" t="s">
        <v>110</v>
      </c>
      <c r="AP64" s="4" t="s">
        <v>69</v>
      </c>
      <c r="AQ64" s="4" t="s">
        <v>70</v>
      </c>
      <c r="AR64" s="4" t="s">
        <v>71</v>
      </c>
      <c r="AS64" s="4" t="s">
        <v>72</v>
      </c>
      <c r="AT64" s="21" t="s">
        <v>120</v>
      </c>
    </row>
    <row r="65" spans="1:46" ht="102.6">
      <c r="A65" s="1" t="s">
        <v>386</v>
      </c>
      <c r="B65" s="1" t="s">
        <v>402</v>
      </c>
      <c r="C65" s="1"/>
      <c r="D65" s="1" t="s">
        <v>54</v>
      </c>
      <c r="E65" s="1" t="s">
        <v>55</v>
      </c>
      <c r="F65" s="1" t="s">
        <v>403</v>
      </c>
      <c r="G65" s="5" t="s">
        <v>404</v>
      </c>
      <c r="H65" s="1" t="s">
        <v>129</v>
      </c>
      <c r="I65" s="1" t="s">
        <v>350</v>
      </c>
      <c r="J65" s="1" t="s">
        <v>60</v>
      </c>
      <c r="K65" s="1" t="s">
        <v>61</v>
      </c>
      <c r="L65" s="1" t="s">
        <v>139</v>
      </c>
      <c r="M65" s="1"/>
      <c r="N65" s="1"/>
      <c r="O65" s="1"/>
      <c r="P65" s="1">
        <v>2</v>
      </c>
      <c r="Q65" s="1" t="s">
        <v>405</v>
      </c>
      <c r="R65" s="6" t="s">
        <v>406</v>
      </c>
      <c r="S65" s="1">
        <v>1609405</v>
      </c>
      <c r="T65" s="1" t="s">
        <v>336</v>
      </c>
      <c r="U65" s="1">
        <v>2</v>
      </c>
      <c r="V65" s="1" t="s">
        <v>144</v>
      </c>
      <c r="W65" s="1" t="s">
        <v>65</v>
      </c>
      <c r="X65" s="3">
        <v>100</v>
      </c>
      <c r="Y65" s="4" t="s">
        <v>165</v>
      </c>
      <c r="Z65" s="3">
        <v>100</v>
      </c>
      <c r="AA65" s="4">
        <v>77</v>
      </c>
      <c r="AB65" s="4">
        <v>85</v>
      </c>
      <c r="AC65" s="1" t="s">
        <v>85</v>
      </c>
      <c r="AD65" s="4">
        <v>4</v>
      </c>
      <c r="AE65" s="4" t="s">
        <v>65</v>
      </c>
      <c r="AF65" s="4">
        <v>2</v>
      </c>
      <c r="AG65" s="4" t="s">
        <v>65</v>
      </c>
      <c r="AH65" s="4" t="s">
        <v>65</v>
      </c>
      <c r="AI65" s="4" t="s">
        <v>65</v>
      </c>
      <c r="AJ65" s="4" t="s">
        <v>110</v>
      </c>
      <c r="AK65" s="4" t="s">
        <v>65</v>
      </c>
      <c r="AL65" s="4">
        <v>5</v>
      </c>
      <c r="AM65" s="4">
        <v>5</v>
      </c>
      <c r="AN65" s="4">
        <v>0</v>
      </c>
      <c r="AO65" s="4" t="s">
        <v>110</v>
      </c>
      <c r="AP65" s="4" t="s">
        <v>69</v>
      </c>
      <c r="AQ65" s="4" t="s">
        <v>70</v>
      </c>
      <c r="AR65" s="4" t="s">
        <v>71</v>
      </c>
      <c r="AS65" s="4" t="s">
        <v>72</v>
      </c>
      <c r="AT65" s="21" t="s">
        <v>215</v>
      </c>
    </row>
    <row r="66" spans="1:46" ht="66">
      <c r="A66" s="1" t="s">
        <v>407</v>
      </c>
      <c r="B66" s="1" t="s">
        <v>408</v>
      </c>
      <c r="C66" s="1"/>
      <c r="D66" s="1" t="s">
        <v>54</v>
      </c>
      <c r="E66" s="1" t="s">
        <v>106</v>
      </c>
      <c r="F66" s="1" t="s">
        <v>409</v>
      </c>
      <c r="G66" s="5" t="s">
        <v>410</v>
      </c>
      <c r="H66" s="1" t="s">
        <v>58</v>
      </c>
      <c r="I66" s="1" t="s">
        <v>350</v>
      </c>
      <c r="J66" s="1" t="s">
        <v>60</v>
      </c>
      <c r="K66" s="1" t="s">
        <v>61</v>
      </c>
      <c r="L66" s="1" t="s">
        <v>139</v>
      </c>
      <c r="M66" s="1"/>
      <c r="N66" s="1"/>
      <c r="O66" s="1"/>
      <c r="P66" s="1">
        <v>3</v>
      </c>
      <c r="Q66" s="1" t="s">
        <v>411</v>
      </c>
      <c r="R66" s="2" t="s">
        <v>412</v>
      </c>
      <c r="S66" s="1">
        <v>1615740</v>
      </c>
      <c r="T66" s="1" t="s">
        <v>298</v>
      </c>
      <c r="U66" s="1" t="s">
        <v>65</v>
      </c>
      <c r="V66" s="1" t="s">
        <v>241</v>
      </c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</row>
    <row r="67" spans="1:46" ht="66">
      <c r="A67" s="1" t="s">
        <v>407</v>
      </c>
      <c r="B67" s="1" t="s">
        <v>413</v>
      </c>
      <c r="C67" s="1"/>
      <c r="D67" s="1" t="s">
        <v>54</v>
      </c>
      <c r="E67" s="1" t="s">
        <v>55</v>
      </c>
      <c r="F67" s="1" t="s">
        <v>414</v>
      </c>
      <c r="G67" s="5" t="s">
        <v>415</v>
      </c>
      <c r="H67" s="1" t="s">
        <v>58</v>
      </c>
      <c r="I67" s="1" t="s">
        <v>350</v>
      </c>
      <c r="J67" s="1" t="s">
        <v>60</v>
      </c>
      <c r="K67" s="1" t="s">
        <v>61</v>
      </c>
      <c r="L67" s="1" t="s">
        <v>139</v>
      </c>
      <c r="M67" s="1"/>
      <c r="N67" s="1"/>
      <c r="O67" s="1"/>
      <c r="P67" s="1">
        <v>3</v>
      </c>
      <c r="Q67" s="1" t="s">
        <v>416</v>
      </c>
      <c r="R67" s="2" t="s">
        <v>417</v>
      </c>
      <c r="S67" s="1">
        <v>1609408</v>
      </c>
      <c r="T67" s="11" t="s">
        <v>418</v>
      </c>
      <c r="U67" s="1" t="s">
        <v>65</v>
      </c>
      <c r="V67" s="1" t="s">
        <v>144</v>
      </c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</row>
    <row r="68" spans="1:46" ht="66">
      <c r="A68" s="1" t="s">
        <v>407</v>
      </c>
      <c r="B68" s="1" t="s">
        <v>419</v>
      </c>
      <c r="C68" s="1"/>
      <c r="D68" s="1" t="s">
        <v>54</v>
      </c>
      <c r="E68" s="1" t="s">
        <v>55</v>
      </c>
      <c r="F68" s="1" t="s">
        <v>420</v>
      </c>
      <c r="G68" s="5" t="s">
        <v>421</v>
      </c>
      <c r="H68" s="1" t="s">
        <v>129</v>
      </c>
      <c r="I68" s="1" t="s">
        <v>350</v>
      </c>
      <c r="J68" s="1" t="s">
        <v>60</v>
      </c>
      <c r="K68" s="1" t="s">
        <v>61</v>
      </c>
      <c r="L68" s="1" t="s">
        <v>139</v>
      </c>
      <c r="M68" s="1"/>
      <c r="N68" s="1"/>
      <c r="O68" s="1"/>
      <c r="P68" s="1">
        <v>2</v>
      </c>
      <c r="Q68" s="1" t="s">
        <v>422</v>
      </c>
      <c r="R68" s="2" t="s">
        <v>423</v>
      </c>
      <c r="S68" s="1">
        <v>1609412</v>
      </c>
      <c r="T68" s="1" t="s">
        <v>336</v>
      </c>
      <c r="U68" s="1" t="s">
        <v>65</v>
      </c>
      <c r="V68" s="1" t="s">
        <v>144</v>
      </c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</row>
    <row r="69" spans="1:46" ht="66">
      <c r="A69" s="1" t="s">
        <v>407</v>
      </c>
      <c r="B69" s="1" t="s">
        <v>424</v>
      </c>
      <c r="C69" s="1"/>
      <c r="D69" s="1" t="s">
        <v>54</v>
      </c>
      <c r="E69" s="1" t="s">
        <v>106</v>
      </c>
      <c r="F69" s="1" t="s">
        <v>425</v>
      </c>
      <c r="G69" s="5" t="s">
        <v>426</v>
      </c>
      <c r="H69" s="1" t="s">
        <v>129</v>
      </c>
      <c r="I69" s="1" t="s">
        <v>350</v>
      </c>
      <c r="J69" s="1" t="s">
        <v>148</v>
      </c>
      <c r="K69" s="1" t="s">
        <v>61</v>
      </c>
      <c r="L69" s="1" t="s">
        <v>139</v>
      </c>
      <c r="M69" s="1"/>
      <c r="N69" s="1"/>
      <c r="O69" s="1"/>
      <c r="P69" s="1">
        <v>2</v>
      </c>
      <c r="Q69" s="1" t="s">
        <v>427</v>
      </c>
      <c r="R69" s="2" t="s">
        <v>428</v>
      </c>
      <c r="S69" s="1">
        <v>1615741</v>
      </c>
      <c r="T69" s="1" t="s">
        <v>336</v>
      </c>
      <c r="U69" s="1" t="s">
        <v>65</v>
      </c>
      <c r="V69" s="1" t="s">
        <v>144</v>
      </c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</row>
    <row r="70" spans="1:46" ht="39.6">
      <c r="A70" s="1" t="s">
        <v>407</v>
      </c>
      <c r="B70" s="1" t="s">
        <v>429</v>
      </c>
      <c r="C70" s="1"/>
      <c r="D70" s="1" t="s">
        <v>54</v>
      </c>
      <c r="E70" s="1" t="s">
        <v>55</v>
      </c>
      <c r="F70" s="1" t="s">
        <v>430</v>
      </c>
      <c r="G70" s="1" t="s">
        <v>431</v>
      </c>
      <c r="H70" s="1" t="s">
        <v>129</v>
      </c>
      <c r="I70" s="1" t="s">
        <v>350</v>
      </c>
      <c r="J70" s="1" t="s">
        <v>219</v>
      </c>
      <c r="K70" s="1" t="s">
        <v>61</v>
      </c>
      <c r="L70" s="1" t="s">
        <v>62</v>
      </c>
      <c r="M70" s="1"/>
      <c r="N70" s="1"/>
      <c r="O70" s="1"/>
      <c r="P70" s="1">
        <v>2</v>
      </c>
      <c r="Q70" s="10"/>
      <c r="R70" s="2" t="s">
        <v>432</v>
      </c>
      <c r="S70" s="1">
        <v>162116</v>
      </c>
      <c r="T70" s="1" t="s">
        <v>336</v>
      </c>
      <c r="U70" s="1" t="s">
        <v>65</v>
      </c>
      <c r="V70" s="1" t="s">
        <v>144</v>
      </c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</row>
    <row r="71" spans="1:46" ht="79.150000000000006">
      <c r="A71" s="12" t="s">
        <v>407</v>
      </c>
      <c r="B71" s="12" t="s">
        <v>433</v>
      </c>
      <c r="C71" s="12"/>
      <c r="D71" s="12" t="s">
        <v>54</v>
      </c>
      <c r="E71" s="12" t="s">
        <v>106</v>
      </c>
      <c r="F71" s="12" t="s">
        <v>434</v>
      </c>
      <c r="G71" s="12" t="s">
        <v>435</v>
      </c>
      <c r="H71" s="12" t="s">
        <v>129</v>
      </c>
      <c r="I71" s="12" t="s">
        <v>350</v>
      </c>
      <c r="J71" s="12" t="s">
        <v>219</v>
      </c>
      <c r="K71" s="12" t="s">
        <v>61</v>
      </c>
      <c r="L71" s="12" t="s">
        <v>436</v>
      </c>
      <c r="M71" s="12"/>
      <c r="N71" s="12"/>
      <c r="O71" s="12" t="s">
        <v>437</v>
      </c>
      <c r="P71" s="12">
        <v>1</v>
      </c>
      <c r="Q71" s="15"/>
      <c r="R71" s="13" t="s">
        <v>438</v>
      </c>
      <c r="S71" s="12">
        <v>1618317</v>
      </c>
      <c r="T71" s="12" t="s">
        <v>336</v>
      </c>
      <c r="U71" s="12" t="s">
        <v>65</v>
      </c>
      <c r="V71" s="12" t="s">
        <v>144</v>
      </c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</row>
    <row r="72" spans="1:46" ht="102.6">
      <c r="A72" s="1" t="s">
        <v>439</v>
      </c>
      <c r="B72" s="1" t="s">
        <v>440</v>
      </c>
      <c r="C72" s="1"/>
      <c r="D72" s="1" t="s">
        <v>54</v>
      </c>
      <c r="E72" s="1" t="s">
        <v>55</v>
      </c>
      <c r="F72" s="1" t="s">
        <v>441</v>
      </c>
      <c r="G72" s="5" t="s">
        <v>442</v>
      </c>
      <c r="H72" s="1" t="s">
        <v>58</v>
      </c>
      <c r="I72" s="1" t="s">
        <v>350</v>
      </c>
      <c r="J72" s="1" t="s">
        <v>60</v>
      </c>
      <c r="K72" s="1" t="s">
        <v>61</v>
      </c>
      <c r="L72" s="1" t="s">
        <v>139</v>
      </c>
      <c r="M72" s="1"/>
      <c r="N72" s="1"/>
      <c r="O72" s="1"/>
      <c r="P72" s="1">
        <v>3</v>
      </c>
      <c r="Q72" s="1" t="s">
        <v>443</v>
      </c>
      <c r="R72" s="2" t="s">
        <v>444</v>
      </c>
      <c r="S72" s="1">
        <v>1609061</v>
      </c>
      <c r="T72" s="1" t="s">
        <v>359</v>
      </c>
      <c r="U72" s="1">
        <v>2</v>
      </c>
      <c r="V72" s="1" t="s">
        <v>144</v>
      </c>
      <c r="W72" s="1" t="s">
        <v>65</v>
      </c>
      <c r="X72" s="3">
        <v>140</v>
      </c>
      <c r="Y72" s="4" t="s">
        <v>209</v>
      </c>
      <c r="Z72" s="3">
        <v>200</v>
      </c>
      <c r="AA72" s="4">
        <v>132</v>
      </c>
      <c r="AB72" s="4">
        <v>119</v>
      </c>
      <c r="AC72" s="1" t="s">
        <v>85</v>
      </c>
      <c r="AD72" s="4">
        <v>9</v>
      </c>
      <c r="AE72" s="4" t="s">
        <v>65</v>
      </c>
      <c r="AF72" s="4">
        <v>5</v>
      </c>
      <c r="AG72" s="4" t="s">
        <v>65</v>
      </c>
      <c r="AH72" s="4" t="s">
        <v>65</v>
      </c>
      <c r="AI72" s="4" t="s">
        <v>65</v>
      </c>
      <c r="AJ72" s="4" t="s">
        <v>110</v>
      </c>
      <c r="AK72" s="4" t="s">
        <v>65</v>
      </c>
      <c r="AL72" s="7">
        <v>9</v>
      </c>
      <c r="AM72" s="24" t="s">
        <v>445</v>
      </c>
      <c r="AN72" s="25" t="s">
        <v>446</v>
      </c>
      <c r="AO72" s="4" t="s">
        <v>110</v>
      </c>
      <c r="AP72" s="4" t="s">
        <v>69</v>
      </c>
      <c r="AQ72" s="4" t="s">
        <v>70</v>
      </c>
      <c r="AR72" s="4" t="s">
        <v>71</v>
      </c>
      <c r="AS72" s="4" t="s">
        <v>72</v>
      </c>
      <c r="AT72" s="21" t="s">
        <v>291</v>
      </c>
    </row>
    <row r="73" spans="1:46" ht="102.6">
      <c r="A73" s="1" t="s">
        <v>439</v>
      </c>
      <c r="B73" s="1" t="s">
        <v>447</v>
      </c>
      <c r="C73" s="1"/>
      <c r="D73" s="1" t="s">
        <v>54</v>
      </c>
      <c r="E73" s="1" t="s">
        <v>55</v>
      </c>
      <c r="F73" s="1" t="s">
        <v>448</v>
      </c>
      <c r="G73" s="5" t="s">
        <v>449</v>
      </c>
      <c r="H73" s="1" t="s">
        <v>58</v>
      </c>
      <c r="I73" s="1" t="s">
        <v>350</v>
      </c>
      <c r="J73" s="1" t="s">
        <v>60</v>
      </c>
      <c r="K73" s="1" t="s">
        <v>61</v>
      </c>
      <c r="L73" s="1" t="s">
        <v>139</v>
      </c>
      <c r="M73" s="1"/>
      <c r="N73" s="1"/>
      <c r="O73" s="1"/>
      <c r="P73" s="1">
        <v>3</v>
      </c>
      <c r="Q73" s="1" t="s">
        <v>450</v>
      </c>
      <c r="R73" s="2" t="s">
        <v>451</v>
      </c>
      <c r="S73" s="1">
        <v>1609415</v>
      </c>
      <c r="T73" s="1" t="s">
        <v>298</v>
      </c>
      <c r="U73" s="1" t="s">
        <v>65</v>
      </c>
      <c r="V73" s="1" t="s">
        <v>144</v>
      </c>
      <c r="W73" s="1" t="s">
        <v>65</v>
      </c>
      <c r="X73" s="3">
        <v>110</v>
      </c>
      <c r="Y73" s="4" t="s">
        <v>158</v>
      </c>
      <c r="Z73" s="3">
        <v>250</v>
      </c>
      <c r="AA73" s="4">
        <v>104</v>
      </c>
      <c r="AB73" s="4">
        <v>108</v>
      </c>
      <c r="AC73" s="1" t="s">
        <v>85</v>
      </c>
      <c r="AD73" s="4">
        <v>9</v>
      </c>
      <c r="AE73" s="4" t="s">
        <v>65</v>
      </c>
      <c r="AF73" s="4">
        <v>5</v>
      </c>
      <c r="AG73" s="4" t="s">
        <v>65</v>
      </c>
      <c r="AH73" s="4" t="s">
        <v>65</v>
      </c>
      <c r="AI73" s="4" t="s">
        <v>65</v>
      </c>
      <c r="AJ73" s="4" t="s">
        <v>110</v>
      </c>
      <c r="AK73" s="4" t="s">
        <v>65</v>
      </c>
      <c r="AL73" s="7">
        <v>9</v>
      </c>
      <c r="AM73" s="4">
        <v>6</v>
      </c>
      <c r="AN73" s="4">
        <v>0</v>
      </c>
      <c r="AO73" s="4" t="s">
        <v>110</v>
      </c>
      <c r="AP73" s="4" t="s">
        <v>69</v>
      </c>
      <c r="AQ73" s="4" t="s">
        <v>70</v>
      </c>
      <c r="AR73" s="4" t="s">
        <v>71</v>
      </c>
      <c r="AS73" s="4" t="s">
        <v>72</v>
      </c>
      <c r="AT73" s="21" t="s">
        <v>291</v>
      </c>
    </row>
    <row r="74" spans="1:46" ht="102.6">
      <c r="A74" s="1" t="s">
        <v>439</v>
      </c>
      <c r="B74" s="1" t="s">
        <v>452</v>
      </c>
      <c r="C74" s="1"/>
      <c r="D74" s="1" t="s">
        <v>54</v>
      </c>
      <c r="E74" s="1" t="s">
        <v>55</v>
      </c>
      <c r="F74" s="1" t="s">
        <v>453</v>
      </c>
      <c r="G74" s="5" t="s">
        <v>454</v>
      </c>
      <c r="H74" s="1" t="s">
        <v>58</v>
      </c>
      <c r="I74" s="1" t="s">
        <v>350</v>
      </c>
      <c r="J74" s="1" t="s">
        <v>60</v>
      </c>
      <c r="K74" s="1" t="s">
        <v>61</v>
      </c>
      <c r="L74" s="1" t="s">
        <v>139</v>
      </c>
      <c r="M74" s="1"/>
      <c r="N74" s="1"/>
      <c r="O74" s="1"/>
      <c r="P74" s="1">
        <v>3</v>
      </c>
      <c r="Q74" s="1" t="s">
        <v>455</v>
      </c>
      <c r="R74" s="2" t="s">
        <v>456</v>
      </c>
      <c r="S74" s="1">
        <v>1609414</v>
      </c>
      <c r="T74" s="1" t="s">
        <v>359</v>
      </c>
      <c r="U74" s="1">
        <v>3</v>
      </c>
      <c r="V74" s="1" t="s">
        <v>144</v>
      </c>
      <c r="W74" s="1" t="s">
        <v>65</v>
      </c>
      <c r="X74" s="3">
        <v>90</v>
      </c>
      <c r="Y74" s="4" t="s">
        <v>158</v>
      </c>
      <c r="Z74" s="3">
        <v>200</v>
      </c>
      <c r="AA74" s="4">
        <v>84</v>
      </c>
      <c r="AB74" s="4">
        <v>67</v>
      </c>
      <c r="AC74" s="1" t="s">
        <v>85</v>
      </c>
      <c r="AD74" s="4">
        <v>9</v>
      </c>
      <c r="AE74" s="4" t="s">
        <v>65</v>
      </c>
      <c r="AF74" s="4">
        <v>5</v>
      </c>
      <c r="AG74" s="4" t="s">
        <v>65</v>
      </c>
      <c r="AH74" s="4" t="s">
        <v>65</v>
      </c>
      <c r="AI74" s="4" t="s">
        <v>65</v>
      </c>
      <c r="AJ74" s="4" t="s">
        <v>110</v>
      </c>
      <c r="AK74" s="4" t="s">
        <v>65</v>
      </c>
      <c r="AL74" s="7">
        <v>9</v>
      </c>
      <c r="AM74" s="4">
        <v>7</v>
      </c>
      <c r="AN74" s="4">
        <v>0</v>
      </c>
      <c r="AO74" s="4" t="s">
        <v>110</v>
      </c>
      <c r="AP74" s="4" t="s">
        <v>69</v>
      </c>
      <c r="AQ74" s="4" t="s">
        <v>70</v>
      </c>
      <c r="AR74" s="4" t="s">
        <v>71</v>
      </c>
      <c r="AS74" s="4" t="s">
        <v>72</v>
      </c>
      <c r="AT74" s="21" t="s">
        <v>291</v>
      </c>
    </row>
    <row r="75" spans="1:46" ht="102.6">
      <c r="A75" s="1" t="s">
        <v>439</v>
      </c>
      <c r="B75" s="1" t="s">
        <v>457</v>
      </c>
      <c r="C75" s="1"/>
      <c r="D75" s="1" t="s">
        <v>54</v>
      </c>
      <c r="E75" s="1" t="s">
        <v>458</v>
      </c>
      <c r="F75" s="1" t="s">
        <v>459</v>
      </c>
      <c r="G75" s="5" t="s">
        <v>460</v>
      </c>
      <c r="H75" s="1" t="s">
        <v>58</v>
      </c>
      <c r="I75" s="1" t="s">
        <v>350</v>
      </c>
      <c r="J75" s="1" t="s">
        <v>60</v>
      </c>
      <c r="K75" s="1" t="s">
        <v>61</v>
      </c>
      <c r="L75" s="1" t="s">
        <v>139</v>
      </c>
      <c r="M75" s="1"/>
      <c r="N75" s="1"/>
      <c r="O75" s="1"/>
      <c r="P75" s="1">
        <v>3</v>
      </c>
      <c r="Q75" s="1" t="s">
        <v>461</v>
      </c>
      <c r="R75" s="2" t="s">
        <v>462</v>
      </c>
      <c r="S75" s="1">
        <v>1609416</v>
      </c>
      <c r="T75" s="1" t="s">
        <v>298</v>
      </c>
      <c r="U75" s="1">
        <v>2</v>
      </c>
      <c r="V75" s="1" t="s">
        <v>144</v>
      </c>
      <c r="W75" s="1" t="s">
        <v>65</v>
      </c>
      <c r="X75" s="3">
        <v>280</v>
      </c>
      <c r="Y75" s="4" t="s">
        <v>463</v>
      </c>
      <c r="Z75" s="3">
        <v>250</v>
      </c>
      <c r="AA75" s="4">
        <v>161</v>
      </c>
      <c r="AB75" s="4">
        <v>278</v>
      </c>
      <c r="AC75" s="1" t="s">
        <v>85</v>
      </c>
      <c r="AD75" s="4">
        <v>9</v>
      </c>
      <c r="AE75" s="4" t="s">
        <v>65</v>
      </c>
      <c r="AF75" s="4">
        <v>5</v>
      </c>
      <c r="AG75" s="4" t="s">
        <v>65</v>
      </c>
      <c r="AH75" s="4" t="s">
        <v>65</v>
      </c>
      <c r="AI75" s="4" t="s">
        <v>65</v>
      </c>
      <c r="AJ75" s="4" t="s">
        <v>110</v>
      </c>
      <c r="AK75" s="4" t="s">
        <v>65</v>
      </c>
      <c r="AL75" s="7">
        <v>9</v>
      </c>
      <c r="AM75" s="4">
        <v>5</v>
      </c>
      <c r="AN75" s="4">
        <v>0</v>
      </c>
      <c r="AO75" s="4" t="s">
        <v>110</v>
      </c>
      <c r="AP75" s="4" t="s">
        <v>69</v>
      </c>
      <c r="AQ75" s="4" t="s">
        <v>70</v>
      </c>
      <c r="AR75" s="4" t="s">
        <v>71</v>
      </c>
      <c r="AS75" s="4" t="s">
        <v>72</v>
      </c>
      <c r="AT75" s="4" t="s">
        <v>285</v>
      </c>
    </row>
    <row r="76" spans="1:46" ht="102.6">
      <c r="A76" s="1" t="s">
        <v>439</v>
      </c>
      <c r="B76" s="1" t="s">
        <v>464</v>
      </c>
      <c r="C76" s="1"/>
      <c r="D76" s="1" t="s">
        <v>54</v>
      </c>
      <c r="E76" s="1" t="s">
        <v>55</v>
      </c>
      <c r="F76" s="1" t="s">
        <v>465</v>
      </c>
      <c r="G76" s="5" t="s">
        <v>466</v>
      </c>
      <c r="H76" s="1" t="s">
        <v>58</v>
      </c>
      <c r="I76" s="1" t="s">
        <v>350</v>
      </c>
      <c r="J76" s="1" t="s">
        <v>60</v>
      </c>
      <c r="K76" s="1" t="s">
        <v>61</v>
      </c>
      <c r="L76" s="1" t="s">
        <v>139</v>
      </c>
      <c r="M76" s="1"/>
      <c r="N76" s="1"/>
      <c r="O76" s="1"/>
      <c r="P76" s="1">
        <v>3</v>
      </c>
      <c r="Q76" s="1" t="s">
        <v>467</v>
      </c>
      <c r="R76" s="2" t="s">
        <v>468</v>
      </c>
      <c r="S76" s="1">
        <v>1609417</v>
      </c>
      <c r="T76" s="1" t="s">
        <v>359</v>
      </c>
      <c r="U76" s="1" t="s">
        <v>65</v>
      </c>
      <c r="V76" s="1" t="s">
        <v>241</v>
      </c>
      <c r="W76" s="1">
        <v>60</v>
      </c>
      <c r="X76" s="3">
        <v>60</v>
      </c>
      <c r="Y76" s="4" t="s">
        <v>209</v>
      </c>
      <c r="Z76" s="3">
        <v>200</v>
      </c>
      <c r="AA76" s="4">
        <v>48</v>
      </c>
      <c r="AB76" s="4">
        <v>43</v>
      </c>
      <c r="AC76" s="1" t="s">
        <v>85</v>
      </c>
      <c r="AD76" s="4">
        <v>5</v>
      </c>
      <c r="AE76" s="4" t="s">
        <v>65</v>
      </c>
      <c r="AF76" s="4">
        <v>3</v>
      </c>
      <c r="AG76" s="4" t="s">
        <v>65</v>
      </c>
      <c r="AH76" s="4" t="s">
        <v>65</v>
      </c>
      <c r="AI76" s="4" t="s">
        <v>65</v>
      </c>
      <c r="AJ76" s="4" t="s">
        <v>110</v>
      </c>
      <c r="AK76" s="4" t="s">
        <v>65</v>
      </c>
      <c r="AL76" s="7">
        <v>5</v>
      </c>
      <c r="AM76" s="4">
        <v>3</v>
      </c>
      <c r="AN76" s="4">
        <v>0</v>
      </c>
      <c r="AO76" s="4" t="s">
        <v>110</v>
      </c>
      <c r="AP76" s="4" t="s">
        <v>69</v>
      </c>
      <c r="AQ76" s="4" t="s">
        <v>70</v>
      </c>
      <c r="AR76" s="4" t="s">
        <v>71</v>
      </c>
      <c r="AS76" s="4" t="s">
        <v>72</v>
      </c>
      <c r="AT76" s="21" t="s">
        <v>291</v>
      </c>
    </row>
    <row r="77" spans="1:46" ht="102.6">
      <c r="A77" s="1" t="s">
        <v>439</v>
      </c>
      <c r="B77" s="1" t="s">
        <v>469</v>
      </c>
      <c r="C77" s="1"/>
      <c r="D77" s="1" t="s">
        <v>54</v>
      </c>
      <c r="E77" s="1" t="s">
        <v>55</v>
      </c>
      <c r="F77" s="1" t="s">
        <v>470</v>
      </c>
      <c r="G77" s="5" t="s">
        <v>471</v>
      </c>
      <c r="H77" s="1" t="s">
        <v>129</v>
      </c>
      <c r="I77" s="1" t="s">
        <v>350</v>
      </c>
      <c r="J77" s="1" t="s">
        <v>60</v>
      </c>
      <c r="K77" s="1" t="s">
        <v>61</v>
      </c>
      <c r="L77" s="1" t="s">
        <v>139</v>
      </c>
      <c r="M77" s="1"/>
      <c r="N77" s="1"/>
      <c r="O77" s="1" t="s">
        <v>320</v>
      </c>
      <c r="P77" s="1">
        <v>2</v>
      </c>
      <c r="Q77" s="1" t="s">
        <v>472</v>
      </c>
      <c r="R77" s="2" t="s">
        <v>473</v>
      </c>
      <c r="S77" s="1">
        <v>1609418</v>
      </c>
      <c r="T77" s="1" t="s">
        <v>336</v>
      </c>
      <c r="U77" s="1">
        <v>2</v>
      </c>
      <c r="V77" s="1" t="s">
        <v>144</v>
      </c>
      <c r="W77" s="1" t="s">
        <v>65</v>
      </c>
      <c r="X77" s="3">
        <v>30</v>
      </c>
      <c r="Y77" s="4" t="s">
        <v>165</v>
      </c>
      <c r="Z77" s="3">
        <v>100</v>
      </c>
      <c r="AA77" s="4">
        <v>22</v>
      </c>
      <c r="AB77" s="4">
        <v>25</v>
      </c>
      <c r="AC77" s="1" t="s">
        <v>85</v>
      </c>
      <c r="AD77" s="4">
        <v>6</v>
      </c>
      <c r="AE77" s="4" t="s">
        <v>65</v>
      </c>
      <c r="AF77" s="4">
        <v>4</v>
      </c>
      <c r="AG77" s="4" t="s">
        <v>65</v>
      </c>
      <c r="AH77" s="4" t="s">
        <v>65</v>
      </c>
      <c r="AI77" s="4" t="s">
        <v>65</v>
      </c>
      <c r="AJ77" s="4" t="s">
        <v>110</v>
      </c>
      <c r="AK77" s="4" t="s">
        <v>65</v>
      </c>
      <c r="AL77" s="4">
        <v>6</v>
      </c>
      <c r="AM77" s="4">
        <v>4</v>
      </c>
      <c r="AN77" s="4">
        <v>0</v>
      </c>
      <c r="AO77" s="4" t="s">
        <v>110</v>
      </c>
      <c r="AP77" s="4" t="s">
        <v>69</v>
      </c>
      <c r="AQ77" s="4" t="s">
        <v>70</v>
      </c>
      <c r="AR77" s="4" t="s">
        <v>71</v>
      </c>
      <c r="AS77" s="4" t="s">
        <v>72</v>
      </c>
      <c r="AT77" s="4" t="s">
        <v>285</v>
      </c>
    </row>
    <row r="78" spans="1:46" ht="102.6">
      <c r="A78" s="1" t="s">
        <v>439</v>
      </c>
      <c r="B78" s="1" t="s">
        <v>474</v>
      </c>
      <c r="C78" s="1"/>
      <c r="D78" s="1" t="s">
        <v>54</v>
      </c>
      <c r="E78" s="1" t="s">
        <v>458</v>
      </c>
      <c r="F78" s="1" t="s">
        <v>475</v>
      </c>
      <c r="G78" s="5" t="s">
        <v>476</v>
      </c>
      <c r="H78" s="1" t="s">
        <v>129</v>
      </c>
      <c r="I78" s="1" t="s">
        <v>350</v>
      </c>
      <c r="J78" s="1" t="s">
        <v>60</v>
      </c>
      <c r="K78" s="1" t="s">
        <v>61</v>
      </c>
      <c r="L78" s="1" t="s">
        <v>139</v>
      </c>
      <c r="M78" s="1"/>
      <c r="N78" s="1"/>
      <c r="O78" s="1"/>
      <c r="P78" s="1">
        <v>2</v>
      </c>
      <c r="Q78" s="1" t="s">
        <v>477</v>
      </c>
      <c r="R78" s="2" t="s">
        <v>478</v>
      </c>
      <c r="S78" s="1">
        <v>1609419</v>
      </c>
      <c r="T78" s="1" t="s">
        <v>336</v>
      </c>
      <c r="U78" s="1" t="s">
        <v>65</v>
      </c>
      <c r="V78" s="1" t="s">
        <v>144</v>
      </c>
      <c r="W78" s="1" t="s">
        <v>65</v>
      </c>
      <c r="X78" s="1">
        <v>60</v>
      </c>
      <c r="Y78" s="4" t="s">
        <v>209</v>
      </c>
      <c r="Z78" s="1">
        <v>100</v>
      </c>
      <c r="AA78" s="4">
        <v>37</v>
      </c>
      <c r="AB78" s="4">
        <v>52</v>
      </c>
      <c r="AC78" s="1" t="s">
        <v>85</v>
      </c>
      <c r="AD78" s="4">
        <v>6</v>
      </c>
      <c r="AE78" s="4" t="s">
        <v>65</v>
      </c>
      <c r="AF78" s="4">
        <v>4</v>
      </c>
      <c r="AG78" s="4" t="s">
        <v>65</v>
      </c>
      <c r="AH78" s="4" t="s">
        <v>65</v>
      </c>
      <c r="AI78" s="4" t="s">
        <v>65</v>
      </c>
      <c r="AJ78" s="4" t="s">
        <v>110</v>
      </c>
      <c r="AK78" s="4" t="s">
        <v>65</v>
      </c>
      <c r="AL78" s="4">
        <v>6</v>
      </c>
      <c r="AM78" s="22" t="s">
        <v>479</v>
      </c>
      <c r="AN78" s="4">
        <v>0</v>
      </c>
      <c r="AO78" s="4" t="s">
        <v>110</v>
      </c>
      <c r="AP78" s="4" t="s">
        <v>69</v>
      </c>
      <c r="AQ78" s="4" t="s">
        <v>70</v>
      </c>
      <c r="AR78" s="4" t="s">
        <v>71</v>
      </c>
      <c r="AS78" s="4" t="s">
        <v>72</v>
      </c>
      <c r="AT78" s="21" t="s">
        <v>291</v>
      </c>
    </row>
    <row r="79" spans="1:46" ht="102.6">
      <c r="A79" s="1" t="s">
        <v>439</v>
      </c>
      <c r="B79" s="1" t="s">
        <v>480</v>
      </c>
      <c r="C79" s="1" t="s">
        <v>75</v>
      </c>
      <c r="D79" s="1" t="s">
        <v>54</v>
      </c>
      <c r="E79" s="1" t="s">
        <v>55</v>
      </c>
      <c r="F79" s="1" t="s">
        <v>481</v>
      </c>
      <c r="G79" s="1" t="s">
        <v>482</v>
      </c>
      <c r="H79" s="1" t="s">
        <v>129</v>
      </c>
      <c r="I79" s="1" t="s">
        <v>350</v>
      </c>
      <c r="J79" s="1" t="s">
        <v>60</v>
      </c>
      <c r="K79" s="1" t="s">
        <v>61</v>
      </c>
      <c r="L79" s="5" t="s">
        <v>77</v>
      </c>
      <c r="M79" s="1"/>
      <c r="N79" s="1" t="s">
        <v>75</v>
      </c>
      <c r="O79" s="1" t="s">
        <v>320</v>
      </c>
      <c r="P79" s="1">
        <v>2</v>
      </c>
      <c r="Q79" s="1" t="s">
        <v>482</v>
      </c>
      <c r="R79" s="2" t="s">
        <v>483</v>
      </c>
      <c r="S79" s="1">
        <v>1618941</v>
      </c>
      <c r="T79" s="1" t="s">
        <v>336</v>
      </c>
      <c r="U79" s="1" t="s">
        <v>65</v>
      </c>
      <c r="V79" s="1" t="s">
        <v>144</v>
      </c>
      <c r="W79" s="1" t="s">
        <v>65</v>
      </c>
      <c r="X79" s="3">
        <v>30</v>
      </c>
      <c r="Y79" s="4" t="s">
        <v>80</v>
      </c>
      <c r="Z79" s="3">
        <v>100</v>
      </c>
      <c r="AA79" s="4">
        <v>27</v>
      </c>
      <c r="AB79" s="4">
        <v>24</v>
      </c>
      <c r="AC79" s="1" t="s">
        <v>85</v>
      </c>
      <c r="AD79" s="4">
        <v>6</v>
      </c>
      <c r="AE79" s="4" t="s">
        <v>65</v>
      </c>
      <c r="AF79" s="4">
        <v>4</v>
      </c>
      <c r="AG79" s="4" t="s">
        <v>65</v>
      </c>
      <c r="AH79" s="4" t="s">
        <v>65</v>
      </c>
      <c r="AI79" s="4" t="s">
        <v>65</v>
      </c>
      <c r="AJ79" s="4" t="s">
        <v>110</v>
      </c>
      <c r="AK79" s="4" t="s">
        <v>65</v>
      </c>
      <c r="AL79" s="4">
        <v>6</v>
      </c>
      <c r="AM79" s="4">
        <v>6</v>
      </c>
      <c r="AN79" s="4">
        <v>0</v>
      </c>
      <c r="AO79" s="4" t="s">
        <v>110</v>
      </c>
      <c r="AP79" s="4" t="s">
        <v>69</v>
      </c>
      <c r="AQ79" s="4" t="s">
        <v>70</v>
      </c>
      <c r="AR79" s="4" t="s">
        <v>71</v>
      </c>
      <c r="AS79" s="4" t="s">
        <v>72</v>
      </c>
      <c r="AT79" s="4" t="s">
        <v>285</v>
      </c>
    </row>
    <row r="80" spans="1:46" ht="102.6">
      <c r="A80" s="1" t="s">
        <v>439</v>
      </c>
      <c r="B80" s="1" t="s">
        <v>484</v>
      </c>
      <c r="C80" s="1" t="s">
        <v>75</v>
      </c>
      <c r="D80" s="1" t="s">
        <v>54</v>
      </c>
      <c r="E80" s="1" t="s">
        <v>55</v>
      </c>
      <c r="F80" s="1" t="s">
        <v>485</v>
      </c>
      <c r="G80" s="5" t="s">
        <v>486</v>
      </c>
      <c r="H80" s="1" t="s">
        <v>129</v>
      </c>
      <c r="I80" s="1" t="s">
        <v>350</v>
      </c>
      <c r="J80" s="1" t="s">
        <v>60</v>
      </c>
      <c r="K80" s="1" t="s">
        <v>61</v>
      </c>
      <c r="L80" s="1" t="s">
        <v>139</v>
      </c>
      <c r="M80" s="1"/>
      <c r="N80" s="1" t="s">
        <v>75</v>
      </c>
      <c r="O80" s="1" t="s">
        <v>320</v>
      </c>
      <c r="P80" s="1">
        <v>2</v>
      </c>
      <c r="Q80" s="1" t="s">
        <v>487</v>
      </c>
      <c r="R80" s="2" t="s">
        <v>488</v>
      </c>
      <c r="S80" s="1">
        <v>1609420</v>
      </c>
      <c r="T80" s="1" t="s">
        <v>336</v>
      </c>
      <c r="U80" s="1">
        <v>2</v>
      </c>
      <c r="V80" s="1" t="s">
        <v>144</v>
      </c>
      <c r="W80" s="1" t="s">
        <v>65</v>
      </c>
      <c r="X80" s="3">
        <v>50</v>
      </c>
      <c r="Y80" s="4" t="s">
        <v>80</v>
      </c>
      <c r="Z80" s="3">
        <v>100</v>
      </c>
      <c r="AA80" s="4">
        <v>50</v>
      </c>
      <c r="AB80" s="4">
        <v>40</v>
      </c>
      <c r="AC80" s="1" t="s">
        <v>85</v>
      </c>
      <c r="AD80" s="4">
        <v>6</v>
      </c>
      <c r="AE80" s="4" t="s">
        <v>65</v>
      </c>
      <c r="AF80" s="4">
        <v>4</v>
      </c>
      <c r="AG80" s="4" t="s">
        <v>65</v>
      </c>
      <c r="AH80" s="4" t="s">
        <v>65</v>
      </c>
      <c r="AI80" s="4" t="s">
        <v>65</v>
      </c>
      <c r="AJ80" s="4" t="s">
        <v>110</v>
      </c>
      <c r="AK80" s="4" t="s">
        <v>65</v>
      </c>
      <c r="AL80" s="4">
        <v>6</v>
      </c>
      <c r="AM80" s="4">
        <v>5</v>
      </c>
      <c r="AN80" s="4">
        <v>0</v>
      </c>
      <c r="AO80" s="4" t="s">
        <v>110</v>
      </c>
      <c r="AP80" s="4" t="s">
        <v>69</v>
      </c>
      <c r="AQ80" s="4" t="s">
        <v>70</v>
      </c>
      <c r="AR80" s="4" t="s">
        <v>71</v>
      </c>
      <c r="AS80" s="4" t="s">
        <v>72</v>
      </c>
      <c r="AT80" s="21" t="s">
        <v>291</v>
      </c>
    </row>
    <row r="81" spans="1:46" ht="102.6">
      <c r="A81" s="1" t="s">
        <v>439</v>
      </c>
      <c r="B81" s="1" t="s">
        <v>489</v>
      </c>
      <c r="C81" s="1"/>
      <c r="D81" s="1" t="s">
        <v>54</v>
      </c>
      <c r="E81" s="1" t="s">
        <v>55</v>
      </c>
      <c r="F81" s="1" t="s">
        <v>490</v>
      </c>
      <c r="G81" s="5" t="s">
        <v>491</v>
      </c>
      <c r="H81" s="1" t="s">
        <v>129</v>
      </c>
      <c r="I81" s="1" t="s">
        <v>350</v>
      </c>
      <c r="J81" s="1" t="s">
        <v>60</v>
      </c>
      <c r="K81" s="1" t="s">
        <v>61</v>
      </c>
      <c r="L81" s="1" t="s">
        <v>139</v>
      </c>
      <c r="M81" s="1"/>
      <c r="N81" s="1"/>
      <c r="O81" s="1"/>
      <c r="P81" s="1">
        <v>2</v>
      </c>
      <c r="Q81" s="1" t="s">
        <v>492</v>
      </c>
      <c r="R81" s="2" t="s">
        <v>493</v>
      </c>
      <c r="S81" s="1">
        <v>1609421</v>
      </c>
      <c r="T81" s="1" t="s">
        <v>336</v>
      </c>
      <c r="U81" s="1" t="s">
        <v>65</v>
      </c>
      <c r="V81" s="1" t="s">
        <v>144</v>
      </c>
      <c r="W81" s="1" t="s">
        <v>65</v>
      </c>
      <c r="X81" s="3">
        <v>40</v>
      </c>
      <c r="Y81" s="4" t="s">
        <v>209</v>
      </c>
      <c r="Z81" s="3">
        <v>100</v>
      </c>
      <c r="AA81" s="4">
        <v>39</v>
      </c>
      <c r="AB81" s="4">
        <v>30</v>
      </c>
      <c r="AC81" s="1" t="s">
        <v>85</v>
      </c>
      <c r="AD81" s="4">
        <v>4</v>
      </c>
      <c r="AE81" s="4" t="s">
        <v>65</v>
      </c>
      <c r="AF81" s="4">
        <v>2</v>
      </c>
      <c r="AG81" s="4" t="s">
        <v>65</v>
      </c>
      <c r="AH81" s="4" t="s">
        <v>65</v>
      </c>
      <c r="AI81" s="4" t="s">
        <v>65</v>
      </c>
      <c r="AJ81" s="4" t="s">
        <v>110</v>
      </c>
      <c r="AK81" s="4" t="s">
        <v>65</v>
      </c>
      <c r="AL81" s="4">
        <v>4</v>
      </c>
      <c r="AM81" s="4">
        <v>2</v>
      </c>
      <c r="AN81" s="4">
        <v>0</v>
      </c>
      <c r="AO81" s="4" t="s">
        <v>110</v>
      </c>
      <c r="AP81" s="4" t="s">
        <v>69</v>
      </c>
      <c r="AQ81" s="4" t="s">
        <v>70</v>
      </c>
      <c r="AR81" s="4" t="s">
        <v>71</v>
      </c>
      <c r="AS81" s="4" t="s">
        <v>72</v>
      </c>
      <c r="AT81" s="4" t="s">
        <v>285</v>
      </c>
    </row>
    <row r="82" spans="1:46" ht="102.6">
      <c r="A82" s="1" t="s">
        <v>439</v>
      </c>
      <c r="B82" s="1" t="s">
        <v>494</v>
      </c>
      <c r="C82" s="1"/>
      <c r="D82" s="1" t="s">
        <v>54</v>
      </c>
      <c r="E82" s="1" t="s">
        <v>55</v>
      </c>
      <c r="F82" s="1" t="s">
        <v>495</v>
      </c>
      <c r="G82" s="1" t="s">
        <v>496</v>
      </c>
      <c r="H82" s="1" t="s">
        <v>179</v>
      </c>
      <c r="I82" s="1" t="s">
        <v>350</v>
      </c>
      <c r="J82" s="1" t="s">
        <v>60</v>
      </c>
      <c r="K82" s="1" t="s">
        <v>61</v>
      </c>
      <c r="L82" s="1" t="s">
        <v>62</v>
      </c>
      <c r="M82" s="1" t="s">
        <v>497</v>
      </c>
      <c r="N82" s="1"/>
      <c r="O82" s="1"/>
      <c r="P82" s="1">
        <v>4</v>
      </c>
      <c r="Q82" s="1" t="s">
        <v>496</v>
      </c>
      <c r="R82" s="6" t="s">
        <v>498</v>
      </c>
      <c r="S82" s="1">
        <v>1621163</v>
      </c>
      <c r="T82" s="1" t="s">
        <v>336</v>
      </c>
      <c r="U82" s="1" t="s">
        <v>65</v>
      </c>
      <c r="V82" s="1" t="s">
        <v>66</v>
      </c>
      <c r="W82" s="1">
        <v>200</v>
      </c>
      <c r="X82" s="1">
        <v>200</v>
      </c>
      <c r="Y82" s="4" t="s">
        <v>67</v>
      </c>
      <c r="Z82" s="1">
        <v>230</v>
      </c>
      <c r="AA82" s="4">
        <v>151</v>
      </c>
      <c r="AB82" s="4">
        <v>184</v>
      </c>
      <c r="AC82" s="1" t="s">
        <v>85</v>
      </c>
      <c r="AD82" s="4">
        <v>10</v>
      </c>
      <c r="AE82" s="4">
        <v>5</v>
      </c>
      <c r="AF82" s="4">
        <v>5</v>
      </c>
      <c r="AG82" s="4" t="s">
        <v>65</v>
      </c>
      <c r="AH82" s="4" t="s">
        <v>65</v>
      </c>
      <c r="AI82" s="4" t="s">
        <v>65</v>
      </c>
      <c r="AJ82" s="4" t="s">
        <v>110</v>
      </c>
      <c r="AK82" s="22">
        <v>5</v>
      </c>
      <c r="AL82" s="4">
        <v>10</v>
      </c>
      <c r="AM82" s="4">
        <v>5</v>
      </c>
      <c r="AN82" s="4">
        <v>0</v>
      </c>
      <c r="AO82" s="4" t="s">
        <v>110</v>
      </c>
      <c r="AP82" s="4" t="s">
        <v>69</v>
      </c>
      <c r="AQ82" s="4" t="s">
        <v>70</v>
      </c>
      <c r="AR82" s="4" t="s">
        <v>71</v>
      </c>
      <c r="AS82" s="4" t="s">
        <v>72</v>
      </c>
      <c r="AT82" s="4" t="s">
        <v>285</v>
      </c>
    </row>
  </sheetData>
  <autoFilter ref="A4:AT82" xr:uid="{357B14A0-BFBF-463F-9BEA-EEA2A876A502}"/>
  <mergeCells count="40">
    <mergeCell ref="M2:M3"/>
    <mergeCell ref="A1:Y1"/>
    <mergeCell ref="AA1:AI1"/>
    <mergeCell ref="AJ1:AT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Y2:Y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AQ2:AT2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AI2:AI3"/>
    <mergeCell ref="AK2:AO2"/>
  </mergeCells>
  <conditionalFormatting sqref="I42:I46 I48:I50 I52:I54">
    <cfRule type="uniqueValues" dxfId="0" priority="1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37" fitToWidth="14" fitToHeight="15" pageOrder="overThenDown" orientation="landscape" r:id="rId1"/>
  <headerFooter>
    <oddHeader>&amp;C&amp;F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5362C449193442A1C18CF79EBF3E16" ma:contentTypeVersion="16" ma:contentTypeDescription="Creare un nuovo documento." ma:contentTypeScope="" ma:versionID="d810dc924ddf47013890117bbd3e2a9b">
  <xsd:schema xmlns:xsd="http://www.w3.org/2001/XMLSchema" xmlns:xs="http://www.w3.org/2001/XMLSchema" xmlns:p="http://schemas.microsoft.com/office/2006/metadata/properties" xmlns:ns2="48709fb1-9181-423b-8c05-4024a4dc2f80" xmlns:ns3="a2f8fc37-5242-434f-8715-d5d93bb55ba7" targetNamespace="http://schemas.microsoft.com/office/2006/metadata/properties" ma:root="true" ma:fieldsID="a6b09657be63b17e54cb4fd37a65290d" ns2:_="" ns3:_="">
    <xsd:import namespace="48709fb1-9181-423b-8c05-4024a4dc2f80"/>
    <xsd:import namespace="a2f8fc37-5242-434f-8715-d5d93bb55b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09fb1-9181-423b-8c05-4024a4dc2f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Tag immagine" ma:readOnly="false" ma:fieldId="{5cf76f15-5ced-4ddc-b409-7134ff3c332f}" ma:taxonomyMulti="true" ma:sspId="0364805e-22fd-4701-b436-1ee1bdeaa5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f8fc37-5242-434f-8715-d5d93bb55ba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0cec74f1-73ef-437a-ad43-3ac754b43df6}" ma:internalName="TaxCatchAll" ma:showField="CatchAllData" ma:web="a2f8fc37-5242-434f-8715-d5d93bb55b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8709fb1-9181-423b-8c05-4024a4dc2f80">
      <Terms xmlns="http://schemas.microsoft.com/office/infopath/2007/PartnerControls"/>
    </lcf76f155ced4ddcb4097134ff3c332f>
    <TaxCatchAll xmlns="a2f8fc37-5242-434f-8715-d5d93bb55ba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5EE642-88A3-4627-A13B-593191C41F26}"/>
</file>

<file path=customXml/itemProps2.xml><?xml version="1.0" encoding="utf-8"?>
<ds:datastoreItem xmlns:ds="http://schemas.openxmlformats.org/officeDocument/2006/customXml" ds:itemID="{EC611E18-0F51-49E7-B41B-65F3D249B29D}"/>
</file>

<file path=customXml/itemProps3.xml><?xml version="1.0" encoding="utf-8"?>
<ds:datastoreItem xmlns:ds="http://schemas.openxmlformats.org/officeDocument/2006/customXml" ds:itemID="{B6D84A50-6016-40D6-8B64-2627CC13B9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Università degli Studi di Trieste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PAOLINO LAURA</dc:creator>
  <cp:keywords/>
  <dc:description/>
  <cp:lastModifiedBy>RITOSSA DANIELA</cp:lastModifiedBy>
  <cp:revision/>
  <dcterms:created xsi:type="dcterms:W3CDTF">2024-11-15T08:40:55Z</dcterms:created>
  <dcterms:modified xsi:type="dcterms:W3CDTF">2025-07-24T13:17:25Z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0x010100E85362C449193442A1C18CF79EBF3E16</vt:lpwstr>
  </property>
  <property fmtid="{D5CDD505-2E9C-101B-9397-08002B2CF9AE}" pid="3" name="MediaServiceImageTags">
    <vt:lpwstr/>
  </property>
</Properties>
</file>